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100" windowHeight="10365" activeTab="0"/>
  </bookViews>
  <sheets>
    <sheet name="events" sheetId="1" r:id="rId1"/>
    <sheet name="Sheet2" sheetId="2" r:id="rId2"/>
    <sheet name="Sheet3" sheetId="3" r:id="rId3"/>
  </sheets>
  <definedNames/>
  <calcPr fullCalcOnLoad="1"/>
</workbook>
</file>

<file path=xl/sharedStrings.xml><?xml version="1.0" encoding="utf-8"?>
<sst xmlns="http://schemas.openxmlformats.org/spreadsheetml/2006/main" count="822" uniqueCount="510">
  <si>
    <t>Wenham Museum Railroad Hobby Show</t>
  </si>
  <si>
    <t>Over 100 dealer tables featuring everything for the model railroader, toy train operator and collector.Parts, accessories and railroadiana – for all scales and gauges.  Handicapped accessible</t>
  </si>
  <si>
    <t>Buker School, Wenham, MA.  From Rte 128 North toward Gloucester, take exit 20A and follow Rte 1 North for approximately 2/3 mile to Wenham Center. Turn left at the White Church onto Arbor Street, then proceed ¼ mile to School Street</t>
  </si>
  <si>
    <t>info</t>
  </si>
  <si>
    <t>L</t>
  </si>
  <si>
    <t>Ellicott City’s Great Scale Model RR Show + All-American HiRail &amp; Collectors Train Show</t>
  </si>
  <si>
    <t>See beautifully detailed operating layouts, view ,rare train movies or let the kids enjoy specially selected train cartoons and feature films while you shop! Clinics &amp; demonstrations for those who want to improve their modeling skills. Dealers from nationwide will offer model trains, equipment and related items for sale. With over 500 tables of scale merchandise plus up to 200 tables of Hi Rail and Collectible trains, everyone from beginners to experts can find just what you've been looking for! Fun for the whole family!</t>
  </si>
  <si>
    <t>Timonium Maryland in the Cow Palace at the State Fairgrounds -- 2 miles north of the Baltimore Beltway (1-695), Exit 17E (Padonia Road) from Rt. 1-83. For easiest parking use the Park -n-Ride on Deereco Rd. right behind the Fairgrounds</t>
  </si>
  <si>
    <t>date</t>
  </si>
  <si>
    <t>sprrhs</t>
  </si>
  <si>
    <t>map</t>
  </si>
  <si>
    <t>directions</t>
  </si>
  <si>
    <t>event</t>
  </si>
  <si>
    <t>description</t>
  </si>
  <si>
    <t>location</t>
  </si>
  <si>
    <t>www</t>
  </si>
  <si>
    <t>Adults $6, Under 12s free, Family $12 Max</t>
  </si>
  <si>
    <t>Adults $4, under 15 $1, under 6 free, family $9</t>
  </si>
  <si>
    <t xml:space="preserve"> </t>
  </si>
  <si>
    <t>Sat/Sun Feb 1/2 2003 9:00-5:00 app</t>
  </si>
  <si>
    <t>D</t>
  </si>
  <si>
    <t>Big 2003 Railroad Hobby Show</t>
  </si>
  <si>
    <t>Sponsored by the Amherst Railway Society</t>
  </si>
  <si>
    <t>organization</t>
  </si>
  <si>
    <t>This will be a big one - come and see it. More than 35 layouts G, O, S, HO, N, Z scale. Manufacturers, dealers, flea market, live steam features, railroad art, photographs, collectables</t>
  </si>
  <si>
    <t>Adults $7, children over 5 $1. Tickets on sale at 8:00 both days</t>
  </si>
  <si>
    <t xml:space="preserve">Eastern States Exposition Grounds, Better Living Center, Young Building and Stroth Building. 1305 Memorial Avenue, West Springfield Mass 01089I-91 to R147 </t>
  </si>
  <si>
    <t>Amherst Railway Society, PO Box 718, Warren, MA 01803 more at:</t>
  </si>
  <si>
    <t>http://www.amherestrail.org</t>
  </si>
  <si>
    <t xml:space="preserve">Sun Feb 9 2003 :  10:00-4:00 </t>
  </si>
  <si>
    <t>Sponsored by the Mystic Valley Railway Society Inc</t>
  </si>
  <si>
    <t>Now at new location. With Dealers, Displays, Operating Layouts and Videos. Dealer information on request. Displays and layouts welcome. Free Parking for 500+ cars</t>
  </si>
  <si>
    <t>White's hospitality center, 66 State Road, Rte. 6, Westport, MA. Take 24S to 195E to exit 9, taking right onto Route 6</t>
  </si>
  <si>
    <t>Adults $3, children 5-12 $1, members free with card</t>
  </si>
  <si>
    <t>http://www.mysticvalleyrs.org</t>
  </si>
  <si>
    <r>
      <t>Sat Jan 10</t>
    </r>
    <r>
      <rPr>
        <vertAlign val="superscript"/>
        <sz val="10"/>
        <rFont val="Arial"/>
        <family val="2"/>
      </rPr>
      <t>th</t>
    </r>
    <r>
      <rPr>
        <sz val="10"/>
        <rFont val="Arial"/>
        <family val="2"/>
      </rPr>
      <t xml:space="preserve"> 2004 10:00-4:00 (snow day Sunday 11</t>
    </r>
    <r>
      <rPr>
        <vertAlign val="superscript"/>
        <sz val="10"/>
        <rFont val="Arial"/>
        <family val="2"/>
      </rPr>
      <t>th</t>
    </r>
    <r>
      <rPr>
        <sz val="10"/>
        <rFont val="Arial"/>
        <family val="2"/>
      </rPr>
      <t>)</t>
    </r>
  </si>
  <si>
    <r>
      <t>Sat/Sun January 24-25</t>
    </r>
    <r>
      <rPr>
        <vertAlign val="superscript"/>
        <sz val="10"/>
        <rFont val="Arial"/>
        <family val="2"/>
      </rPr>
      <t>th</t>
    </r>
    <r>
      <rPr>
        <sz val="10"/>
        <rFont val="Arial"/>
        <family val="2"/>
      </rPr>
      <t xml:space="preserve">  2004           10:00-4:30</t>
    </r>
  </si>
  <si>
    <t>Sat Feb 22nd 2003       7:40 S Station Boston</t>
  </si>
  <si>
    <t>Snow Train to Vermont</t>
  </si>
  <si>
    <t xml:space="preserve">Massachusetts Bay Railroad Enthusiasts Inc </t>
  </si>
  <si>
    <t xml:space="preserve">MBRE Inc is proud to present its “Snow Train to Vermont” excursion. </t>
  </si>
  <si>
    <t>Depart ing S. Station in Boston at 7: 40am, with pick ups  at Back Bay (7:45), Wellesley Sq (8:10), West Natick (8:20) and Worcester (8:55)</t>
  </si>
  <si>
    <t>Adults $75, children $40</t>
  </si>
  <si>
    <t>Send form and payment to Mass Bay RRE, PO Box 4245-BV, Andover, MA, -180-0814</t>
  </si>
  <si>
    <t>http://www.massbayrre.org/</t>
  </si>
  <si>
    <t>Sun Mar 2 2003 10:00-3:00</t>
  </si>
  <si>
    <t>Cheshire High School Train Show</t>
  </si>
  <si>
    <t>Presented by the Cheshire High School RAM band</t>
  </si>
  <si>
    <t>Buy Sell Trade Look Watch Easy access for major highways, ground level loading, unlimited free parking</t>
  </si>
  <si>
    <t>$5, under 10 free</t>
  </si>
  <si>
    <t>Cheshire High School, 525 South Street, Chesure, Connecticut 06410  - on route 10</t>
  </si>
  <si>
    <t>John Kotulski, 54 Old Lane Rd, Wallingford, CT 06492</t>
  </si>
  <si>
    <t>Sun Mar 9 2003 10:00-4:00</t>
  </si>
  <si>
    <t>The 11th Haverhill Train Show</t>
  </si>
  <si>
    <t>Featuring Operating Model Train Displays, Dealers, Food. Proceeds of the Show to benefit the Haverhill High School Band</t>
  </si>
  <si>
    <t>over 12 $3, under 12 $0.50, under 5 free</t>
  </si>
  <si>
    <t xml:space="preserve">Haverhill High School, Monument Street, Haverhill Mass.(at Exit 50, Rt 495) </t>
  </si>
  <si>
    <t>John Muise 1-978-373-0704 after 7:00 pm</t>
  </si>
  <si>
    <t>Sat/Sun Mar 22/23 2003      10:00-4:00</t>
  </si>
  <si>
    <t xml:space="preserve">South Shore Model R.R. Club </t>
  </si>
  <si>
    <t>Open house and railroad show -- admission covers both</t>
  </si>
  <si>
    <t>Adults $4</t>
  </si>
  <si>
    <t xml:space="preserve">Open House at: Bldg 51, Bare Cove Park, Hingham, Mass Show at: Weymouth High School, 1051 Commercial St., E. Weymouth, MA </t>
  </si>
  <si>
    <t>call 781-740-2000</t>
  </si>
  <si>
    <t>http://www.ssmrc.org</t>
  </si>
  <si>
    <t>http://salisburypoint.tnsing.com/sp/locations/south_shore_directions.html</t>
  </si>
  <si>
    <t>http://salisburypoint.tnsing.com/sp/Images/locations/south_shore_map.jpg</t>
  </si>
  <si>
    <t>Sat/Sun Mar 29-30, 2003 10:00-4:00</t>
  </si>
  <si>
    <t>Greenberg's Great Train Show</t>
  </si>
  <si>
    <t>Hundreds of dealer tables offering new and used trains from all major brands. Find everything you need to build a layout, or to keep trains running. All the latest stuff !</t>
  </si>
  <si>
    <t>Adults $6</t>
  </si>
  <si>
    <t>Sun Apr 6 2003 10:00-4:00</t>
  </si>
  <si>
    <t>New England O Scale Train Show</t>
  </si>
  <si>
    <t>sponsored by the Metrowest Model Railroading Society</t>
  </si>
  <si>
    <t>Adults $4, Children 5-12 $1</t>
  </si>
  <si>
    <t>Hudson Elks Hall, 99 Park Street, Hudson, MA</t>
  </si>
  <si>
    <t>Metrowest Model RR Society  978-562-6879</t>
  </si>
  <si>
    <t>Sat Apr 26 2003 10:00-4:00</t>
  </si>
  <si>
    <t>DownEast Railroad Club Annual Spring Train Show</t>
  </si>
  <si>
    <t>Featuring multiple operating layouts of all scales, hobby supplies, kits, memorabilia and periodicals. Concessions will be available</t>
  </si>
  <si>
    <t>Bath Middle School, 6 Old Brunswick Road, Bath, Maine, ME 04530</t>
  </si>
  <si>
    <t>Downeast Railroad Club, PO Box 285, Brunswick, ME 04011</t>
  </si>
  <si>
    <t xml:space="preserve">James Petrusek at (207) 442-0449 </t>
  </si>
  <si>
    <t>email</t>
  </si>
  <si>
    <t>mailto:james.petrusek@verison.net</t>
  </si>
  <si>
    <t>Sat Apr 26 2003 10:00-4:00 open house Sunday 27th at Club Quarters</t>
  </si>
  <si>
    <t>Railfair Model Railroad Show</t>
  </si>
  <si>
    <t>Sponsored by the Nashua Valley Railroad Association</t>
  </si>
  <si>
    <t>Dealers - Displays - Exhibits - Free Clinics</t>
  </si>
  <si>
    <t>$4. Sr Citizens $3. Children 5-12 $1.Under 5 free Family Maximum $10</t>
  </si>
  <si>
    <t>Emerson Building 692 Main Street, Bolton Mass - Open House at Club Quarters Route 85 Bolton Mass (Both Days)</t>
  </si>
  <si>
    <t xml:space="preserve"> (978) 779-6977 and  ask for George</t>
  </si>
  <si>
    <t>Sun Apr 27 2003 10:00-4:00</t>
  </si>
  <si>
    <t>Cape Cod Model Railroad Train Show</t>
  </si>
  <si>
    <t>Model Train Dealers – Operating Layouts – Train Videos – Food &amp; Drink Barnstaple Garden Railway Society Operating Layout -- handicapped accessible</t>
  </si>
  <si>
    <t>Donations: Adults $3, Seniors &amp; Children 12-18 $2, Family Max $6</t>
  </si>
  <si>
    <t xml:space="preserve">Physical Education Building, Cape Cod Community College, Route 132, Exit #6from route 6, West Barnstable, MA 02668 </t>
  </si>
  <si>
    <t>Bob Borthwick   508-432-9779 (Mon/Wed/Sun evenings)</t>
  </si>
  <si>
    <t>http://trainweb.org/caperail/ccmrc/index.html</t>
  </si>
  <si>
    <t>National Railway Historical Society – Boston Chapter</t>
  </si>
  <si>
    <t>Flea Market and Collectors Night</t>
  </si>
  <si>
    <t>Prototype hardware, scale models, tinplate, books etc</t>
  </si>
  <si>
    <t>Adults $1, Family max $2 Tables $10</t>
  </si>
  <si>
    <t>The Union Church in Waban, 14 Collins Road, Waban. MA (at Beacon St., adjacent to Waban MBTA green line stop)</t>
  </si>
  <si>
    <t xml:space="preserve"> NRS, PO Box 66202 (SAE please) , Auburndale, MA 02466-0003</t>
  </si>
  <si>
    <t>Pemi Valley Model Railroad Show</t>
  </si>
  <si>
    <t>Train rides to Ashland and Plymouth all day, HO, O and N Gauge layouts Vendors, Door Prizes, Refreshments (tables $10)</t>
  </si>
  <si>
    <t>tables</t>
  </si>
  <si>
    <t xml:space="preserve">Adults $3, kids 4-12 $1, $7 for train ride </t>
  </si>
  <si>
    <t xml:space="preserve">Taunton Holiday Inn </t>
  </si>
  <si>
    <t xml:space="preserve">Roland Garden 603-968-3902 </t>
  </si>
  <si>
    <t>ashlandrrstation@yahoo.com</t>
  </si>
  <si>
    <t>Concord NH Railway Show</t>
  </si>
  <si>
    <t>A show for all the family</t>
  </si>
  <si>
    <t>Adults $?, Kids $?</t>
  </si>
  <si>
    <t>Everett Arena, Concord, NH</t>
  </si>
  <si>
    <t>Concord Model RR Club 603-736-8061</t>
  </si>
  <si>
    <t>East Kingston OLD HOME Day – RR Depot Open Day</t>
  </si>
  <si>
    <t>As part of a general East Kingston Old Home celebration the East Kingston Railway Depot will be open and SPRRHS will be there in the afternoon supporting the cause, and selling our wares.</t>
  </si>
  <si>
    <t>free</t>
  </si>
  <si>
    <t>East Kingston - opposite general store</t>
  </si>
  <si>
    <t>Model Trains (old and new) from N to G scale – Operating Layouts – Railroad Parts and Supplies  Books –Videos – Photos – Railroad Art – Accessories (hats and T shirts) Toys – Dolls Houses over 125 vendor tables – Food and Refreshments</t>
  </si>
  <si>
    <t>Adults $3, under 6 free</t>
  </si>
  <si>
    <t>Stevens Avenue Armory</t>
  </si>
  <si>
    <t>call Bob Boyd Scarborough 883-7400-</t>
  </si>
  <si>
    <t>Old Colony Railroad Show</t>
  </si>
  <si>
    <t>Sun Sept 21st 2003 - 10:30-3:00</t>
  </si>
  <si>
    <t>Old Colony Model Railroad Club</t>
  </si>
  <si>
    <t>Free Parking, Dealer tables, operating layouts, handicapped accessible, food service, test track</t>
  </si>
  <si>
    <t>Adults $3, scouts in uniform free</t>
  </si>
  <si>
    <t>Taunton Holiday Inn, MA</t>
  </si>
  <si>
    <t>call 508-285-2805</t>
  </si>
  <si>
    <t>http://salisburypoint.tnsing.com/sp/locations/old_colony_directions.html</t>
  </si>
  <si>
    <t>http://salisburypoint.tnsing.com/sp/Images/locations/old_colony_map.jpg</t>
  </si>
  <si>
    <t>Pepperell Sidings Model Railroad Club</t>
  </si>
  <si>
    <t>Sixteenth Annual Show</t>
  </si>
  <si>
    <t>Many Dealers, Many Layouts, Tax Free NH, White Elephant (Bring Items (15%), Raffle</t>
  </si>
  <si>
    <t xml:space="preserve"> Adults $5, Seniors/Handicapped $4, Children over 10 $1, Under 10s free, Family $12 Max</t>
  </si>
  <si>
    <t>Hollis Brookline High School (Route 122) Hollis NH</t>
  </si>
  <si>
    <t>http://www.gsmts.com</t>
  </si>
  <si>
    <t>call Howard Zane on 410-730-1036</t>
  </si>
  <si>
    <t>Sat/Sun Oct 18/19th 2003            8:00am –6:30pm</t>
  </si>
  <si>
    <t>Fare: varies.</t>
  </si>
  <si>
    <t xml:space="preserve">Railroad Museum - The Brass Whistle Gift Shop - Old Time Ticket Office - Clean Rest Rooms. OPERATING LOCOMOTIVES The 1921 coal-fired Grand Trunk 0-6-0 No. 7470 will be under steam along with six early diesels, a General Electric 44 tonner built in 1945, two 1949 EMD Model F-7A cab units (one display / one operating), two 1950's era GMD Model FP-9 passenger units, and a 1000hp Alco Model S-4 diesel switcher. Former Maine Central 2-8-0 No. 501 (built by Alco in 1910 and undergoing an operating restoration) will be on display. REGULAR PASSENGER TRAINS , FIRST CLASS SERVICE, PHOTO RUN-BYS  </t>
  </si>
  <si>
    <t xml:space="preserve">North Conway </t>
  </si>
  <si>
    <t>http://www.conwayscenic.com/</t>
  </si>
  <si>
    <t>Sat/Sun Oct 18/19th 2003 -- 9:30-3:30pm</t>
  </si>
  <si>
    <t>As seen on Boston Globe and Fox TV Operating Layouts, 150 Tables, White Elephant Table, Railroadiana, Food Service, Free Parking</t>
  </si>
  <si>
    <t>Adults $3, Children, Seniors $1, Under 5: free, Family Max $7</t>
  </si>
  <si>
    <t>American Civic Center, 645 Main Street, Wakefield</t>
  </si>
  <si>
    <t xml:space="preserve">call 781-245-4742 </t>
  </si>
  <si>
    <t>http://www.nsmrc.org</t>
  </si>
  <si>
    <t xml:space="preserve">show@nsmrc.org </t>
  </si>
  <si>
    <t>Sat/Sun Oct 25/26 2003 --10:00-4:00</t>
  </si>
  <si>
    <t>South Shore Model R.R. Club</t>
  </si>
  <si>
    <t>Open House at: Bldg 51, Bare Cove Park, Hingham, Mass</t>
  </si>
  <si>
    <t xml:space="preserve">Adults $4 </t>
  </si>
  <si>
    <t>Sun Nov 2nd 2003 -- 10:00-4:00</t>
  </si>
  <si>
    <t>Over 80 Tables (8' x 30") Available! Dealers, Layouts, Displays, Exhibits, MBTA &amp; more --Food Concession (Breakfast, Lunch and Snacks)!</t>
  </si>
  <si>
    <t>Adults $3, Seniors &amp; Students $2, Family $6</t>
  </si>
  <si>
    <t>Temple Beth Emunah Brotherhood, Torrey and Pearl Streets, Brockton, MA 02301</t>
  </si>
  <si>
    <t>call 508-587-4506</t>
  </si>
  <si>
    <t>acast@ix.netcom.com</t>
  </si>
  <si>
    <t>Buy Sell Trade Look Watch. Easy access for major highways, ground level loading, unlimited free parking</t>
  </si>
  <si>
    <t>Cheshire High School, 525 South Street, Cheshire, Connecticut 06410  - on route 10</t>
  </si>
  <si>
    <t>North Shore Model RR Club</t>
  </si>
  <si>
    <r>
      <t>Maine’s Largest 4</t>
    </r>
    <r>
      <rPr>
        <vertAlign val="superscript"/>
        <sz val="10"/>
        <rFont val="Arial"/>
        <family val="2"/>
      </rPr>
      <t>th</t>
    </r>
    <r>
      <rPr>
        <sz val="10"/>
        <rFont val="Arial"/>
        <family val="2"/>
      </rPr>
      <t xml:space="preserve"> Annual  – Train, Toy and Dolls House Show</t>
    </r>
  </si>
  <si>
    <r>
      <t>Fri May 9</t>
    </r>
    <r>
      <rPr>
        <vertAlign val="superscript"/>
        <sz val="10"/>
        <rFont val="Arial"/>
        <family val="2"/>
      </rPr>
      <t>th</t>
    </r>
    <r>
      <rPr>
        <sz val="10"/>
        <rFont val="Arial"/>
        <family val="2"/>
      </rPr>
      <t xml:space="preserve"> 2003  7:00 pm – 10:00pm</t>
    </r>
  </si>
  <si>
    <r>
      <t>Sat August 2</t>
    </r>
    <r>
      <rPr>
        <vertAlign val="superscript"/>
        <sz val="10"/>
        <rFont val="Arial"/>
        <family val="2"/>
      </rPr>
      <t>nd</t>
    </r>
    <r>
      <rPr>
        <sz val="10"/>
        <rFont val="Arial"/>
        <family val="2"/>
      </rPr>
      <t xml:space="preserve"> 2003 10:00-4:00</t>
    </r>
  </si>
  <si>
    <r>
      <t>Sun September  7</t>
    </r>
    <r>
      <rPr>
        <vertAlign val="superscript"/>
        <sz val="10"/>
        <rFont val="Arial"/>
        <family val="2"/>
      </rPr>
      <t>th</t>
    </r>
    <r>
      <rPr>
        <sz val="10"/>
        <rFont val="Arial"/>
        <family val="2"/>
      </rPr>
      <t xml:space="preserve">  2003   10:00-4:0</t>
    </r>
  </si>
  <si>
    <r>
      <t>Sat Sept 20</t>
    </r>
    <r>
      <rPr>
        <vertAlign val="superscript"/>
        <sz val="10"/>
        <rFont val="Arial"/>
        <family val="2"/>
      </rPr>
      <t>th</t>
    </r>
    <r>
      <rPr>
        <sz val="10"/>
        <rFont val="Arial"/>
        <family val="2"/>
      </rPr>
      <t xml:space="preserve"> 2003  1:00-4:00</t>
    </r>
  </si>
  <si>
    <r>
      <t>Sat Sept 20</t>
    </r>
    <r>
      <rPr>
        <vertAlign val="superscript"/>
        <sz val="10"/>
        <rFont val="Arial"/>
        <family val="2"/>
      </rPr>
      <t>th</t>
    </r>
    <r>
      <rPr>
        <sz val="10"/>
        <rFont val="Arial"/>
        <family val="2"/>
      </rPr>
      <t xml:space="preserve"> 2003 - 9:00-3:30</t>
    </r>
  </si>
  <si>
    <r>
      <t>Sun Sept 21</t>
    </r>
    <r>
      <rPr>
        <vertAlign val="superscript"/>
        <sz val="10"/>
        <rFont val="Arial"/>
        <family val="2"/>
      </rPr>
      <t>st</t>
    </r>
    <r>
      <rPr>
        <sz val="10"/>
        <rFont val="Arial"/>
        <family val="2"/>
      </rPr>
      <t xml:space="preserve"> 2003 -- 10:00-3:30</t>
    </r>
  </si>
  <si>
    <r>
      <t>Sat/Sun October 11-12</t>
    </r>
    <r>
      <rPr>
        <vertAlign val="superscript"/>
        <sz val="10"/>
        <rFont val="Arial"/>
        <family val="2"/>
      </rPr>
      <t>th</t>
    </r>
    <r>
      <rPr>
        <sz val="10"/>
        <rFont val="Arial"/>
        <family val="2"/>
      </rPr>
      <t xml:space="preserve">  2003  10:00-4:30</t>
    </r>
  </si>
  <si>
    <r>
      <t>Sun Nov 23</t>
    </r>
    <r>
      <rPr>
        <vertAlign val="superscript"/>
        <sz val="10"/>
        <rFont val="Arial"/>
        <family val="2"/>
      </rPr>
      <t>rd</t>
    </r>
    <r>
      <rPr>
        <sz val="10"/>
        <rFont val="Arial"/>
        <family val="2"/>
      </rPr>
      <t xml:space="preserve">  2003 10:00-3:00</t>
    </r>
  </si>
  <si>
    <t>Sat Dec 13th 2003 4:00-10:00</t>
  </si>
  <si>
    <t>SPRRHS</t>
  </si>
  <si>
    <t>Enjoy a lakeside  turkey dinner on the train as you ride from Tilton to Laconia</t>
  </si>
  <si>
    <t>Assemble at Water Street Carpark in Amesbury at 4:00pm sharp</t>
  </si>
  <si>
    <t>$60 members, $70 non-members</t>
  </si>
  <si>
    <t>call 978-388-8888</t>
  </si>
  <si>
    <t>http://salisburypoint.tnisng.com</t>
  </si>
  <si>
    <t>info@tnsing.com</t>
  </si>
  <si>
    <t xml:space="preserve">call Travers A. Rank on  603-588-2546 </t>
  </si>
  <si>
    <t xml:space="preserve">call 603-356-5251 </t>
  </si>
  <si>
    <t>datetime</t>
  </si>
  <si>
    <t>id</t>
  </si>
  <si>
    <t xml:space="preserve">Conway 29th Railroad Railfan Days </t>
  </si>
  <si>
    <t>North Shore Show and Open House</t>
  </si>
  <si>
    <t>20040110</t>
  </si>
  <si>
    <t>20040125</t>
  </si>
  <si>
    <t>20030201</t>
  </si>
  <si>
    <t>20030209</t>
  </si>
  <si>
    <t>20030222</t>
  </si>
  <si>
    <t>20030302</t>
  </si>
  <si>
    <t>20030309</t>
  </si>
  <si>
    <t>20030322</t>
  </si>
  <si>
    <t>20030329</t>
  </si>
  <si>
    <t>20030406</t>
  </si>
  <si>
    <t>20030426</t>
  </si>
  <si>
    <t>20030427</t>
  </si>
  <si>
    <t>20030509</t>
  </si>
  <si>
    <t>20030802</t>
  </si>
  <si>
    <t>20030907</t>
  </si>
  <si>
    <t>20030920</t>
  </si>
  <si>
    <t>20030921</t>
  </si>
  <si>
    <t>20031018</t>
  </si>
  <si>
    <t>20031025</t>
  </si>
  <si>
    <t>20031102</t>
  </si>
  <si>
    <t>20031123</t>
  </si>
  <si>
    <t>20031213</t>
  </si>
  <si>
    <r>
      <t>Brockton 12</t>
    </r>
    <r>
      <rPr>
        <vertAlign val="superscript"/>
        <sz val="10"/>
        <rFont val="Arial"/>
        <family val="2"/>
      </rPr>
      <t>th</t>
    </r>
    <r>
      <rPr>
        <sz val="10"/>
        <rFont val="Arial"/>
        <family val="2"/>
      </rPr>
      <t xml:space="preserve"> Annual Train Show</t>
    </r>
  </si>
  <si>
    <t>Sat</t>
  </si>
  <si>
    <t>status</t>
  </si>
  <si>
    <t>mmdd</t>
  </si>
  <si>
    <t>http://salisburypoint.tnsing.com/sp/locations/water_street_directions.html</t>
  </si>
  <si>
    <t>http://salisburypoint.tnsing.com/sp/Images/locations/amesbury_map.jpg</t>
  </si>
  <si>
    <t>Chooch: The Annual Tour de Chooch Weekend</t>
  </si>
  <si>
    <t>Visit 18 houses in Northern Mass and Southern NH and see some wonderful layouts</t>
  </si>
  <si>
    <t>Sat/Sun Nov 29/30 all day</t>
  </si>
  <si>
    <t>18 locations in N MA = S NH</t>
  </si>
  <si>
    <t>Sun Dec 14th 2003 10:00-4:00</t>
  </si>
  <si>
    <t>Rochester Boy Scout Troup 31</t>
  </si>
  <si>
    <t>Model Train Dealers – Operating Layouts – Train Videos – Food &amp; Drink -- free model train appraisals -- Cape Cod HO Module -- Books - Handicapped Accessible</t>
  </si>
  <si>
    <t>Dan or Sahdy Charron (after 6pm) 508-763-5648, Ken Dagett (day) 508-763-2123</t>
  </si>
  <si>
    <t>Rochester: 17th Annual Train Show</t>
  </si>
  <si>
    <t>Model Dealers, Railroad Memorabilia, Collectables, Railroadiana, Operating Layouts</t>
  </si>
  <si>
    <t>Adults $3, Children (2-10) $1</t>
  </si>
  <si>
    <t>Luke Urban Field House, BMC Durfee High School, Fall River, MA</t>
  </si>
  <si>
    <t>508-674-9340</t>
  </si>
  <si>
    <t>http://ocandfrrailroadmuseum.com</t>
  </si>
  <si>
    <t>http://salisburypoint.tnsing.com/sp/Images/locations/rochester_oldrochJHS_map.jpg</t>
  </si>
  <si>
    <t>http://salisburypoint.tnsing.com/sp/Images/locations/oldcolonyFrRM-BMCdurfee_map.jpg</t>
  </si>
  <si>
    <t>http://salisburypoint.tnsing.com/sp/Images/locations/leominster_map.jpg</t>
  </si>
  <si>
    <t>http://salisburypoint.tnsing.com/sp/Images/locations/dartmouth_allscale.jpg</t>
  </si>
  <si>
    <t>FallRiver: Railroad Show</t>
  </si>
  <si>
    <t>Old Colony &amp; Fall River RR Museum</t>
  </si>
  <si>
    <t>Santa Dinner Train Special</t>
  </si>
  <si>
    <t>Adults $3, Children(2-10) $1</t>
  </si>
  <si>
    <t>http://ocandfrrailwaymuseum.com</t>
  </si>
  <si>
    <t>Luke Urban FIeld House, BMC Durfee HIgh School, Elsbree St, Fall River, MA</t>
  </si>
  <si>
    <t>Leominster: 15th Annual Leominster Model Train Show</t>
  </si>
  <si>
    <t>Trains, accessories, Videos, photos, all gauges from HO to standard, $30 gift certificate each hour</t>
  </si>
  <si>
    <t>Adults $3, Under 18s free</t>
  </si>
  <si>
    <t>Elks Lodge, 134 North Main St (route 12), Leominster, MA</t>
  </si>
  <si>
    <t>Peter Der Sarkisian 781-944-0038</t>
  </si>
  <si>
    <t>Sun Feb 22, 2004  10:00-4:00</t>
  </si>
  <si>
    <t>Sun Jan 18 10:00-4:00</t>
  </si>
  <si>
    <t>Sun Jan 25th 2003 10:00-3:00</t>
  </si>
  <si>
    <t>Dartmouth: Model Railroad Show</t>
  </si>
  <si>
    <t>Eds Boxcar - fundraiser for Dartmouth School Music Assoc</t>
  </si>
  <si>
    <t>Delar Tables, Operating Layouts</t>
  </si>
  <si>
    <t>Adults $3, Seniors.Students $2, childfe (5-12) $1</t>
  </si>
  <si>
    <t>Dartmouth Middle School, Slocum Road, Dartmouth, MA</t>
  </si>
  <si>
    <t>Eds Boxcar 508-822-6563</t>
  </si>
  <si>
    <t>call 978-388-8888 (SPRRHS) for info</t>
  </si>
  <si>
    <t>chooch@tnsing.com</t>
  </si>
  <si>
    <t>|</t>
  </si>
  <si>
    <t xml:space="preserve">Sat/Sun Nove 15-16, 2003 </t>
  </si>
  <si>
    <t>NRMA Hub Division</t>
  </si>
  <si>
    <t>NMRAHub: Fall Show</t>
  </si>
  <si>
    <t>Operating Layouts, 200 tables, clinics, merit badge clinic, door prises</t>
  </si>
  <si>
    <t>Adults $4, Seniors/NMRA $3, 6-12 $1, scouts in uniform free</t>
  </si>
  <si>
    <t>Holiday Inn Trade Show Center, Boxborough, MA I-495, exit 28 to Rt 111 east</t>
  </si>
  <si>
    <t>call 781 862-0388 or 508 528-8589</t>
  </si>
  <si>
    <t>info@hubdiv.org</t>
  </si>
  <si>
    <t>Sat/Sun Feb 7/8 2004 9:00-5:00</t>
  </si>
  <si>
    <t>Amherst Railway Society</t>
  </si>
  <si>
    <t>Amherst: Big 2004 Railroad Hobby Show</t>
  </si>
  <si>
    <t>tbd</t>
  </si>
  <si>
    <t>Eastern States Exposition Grounds, Better Living Center, Young Building and Stroth Building. 1305 Memorial Avenue, West Springfield Mass 01089 I-91 to Rte147</t>
  </si>
  <si>
    <t>Amherst Railway Society, PO Box 718, Warren, MA 01803</t>
  </si>
  <si>
    <t>http://www.amherstrail.org</t>
  </si>
  <si>
    <t xml:space="preserve">Concord and Claremont MRC </t>
  </si>
  <si>
    <t>Donation</t>
  </si>
  <si>
    <t>299 Main Sreet, New London, NH</t>
  </si>
  <si>
    <t>call Greg Gutselll 603-927-4119</t>
  </si>
  <si>
    <t>NewLondon: Open House</t>
  </si>
  <si>
    <t>Wilmington: Worlds Largest Train Show</t>
  </si>
  <si>
    <t>Greenberg</t>
  </si>
  <si>
    <t>$7, under 11s free</t>
  </si>
  <si>
    <t>Shriners Auditorium, 99 Fordham Road, Wilmington MA</t>
  </si>
  <si>
    <t>http://www.greenbergshows.com</t>
  </si>
  <si>
    <t>Spectacular Model Railroads,  Woodland Scenics, Atlas, Walthers, CON-COR, KATO &amp; MICRO-TRAINS. * The New England LEGO Users Group features Colorful LEGOs! This 10' x 20' LEGO display has three running trains; fun for the little kids and the grown-up kids! See the town with Main St., with department and drug stores. There's an also Amusement Park. * South Shore Hi-Railers 12' x 32' layout is a highly detailed layout with working scale signals, ballasted track, and fully detailed scenery and buildings. Trains operate using Lionel Command Control. Bring the Whole Family There are trains for kids to operate There's something for everyone to see Win hourly door prizes! A HUGE hobby marketplace featuring more than 30,000 square feet! of hobbymerchandise! Featuring 300 tables &amp; 100 dealers!</t>
  </si>
  <si>
    <t>Sat/Sun Mar 27/28 2004      10:00-4:00</t>
  </si>
  <si>
    <t>Open house and railroad show (Show Sunday Only!)  -- admission covers both</t>
  </si>
  <si>
    <t>SouthShore: Open House and Railroad Show</t>
  </si>
  <si>
    <t>Sat/Sun Oct 23/24 2004</t>
  </si>
  <si>
    <t>Rail-A-Rama XXXIV</t>
  </si>
  <si>
    <t>Rail-A Rama-XXXIV</t>
  </si>
  <si>
    <t xml:space="preserve">Sun Feb 29 2004 :  10:00-4:00 </t>
  </si>
  <si>
    <t>Wall $35+$10 elect, room $30</t>
  </si>
  <si>
    <t>With Dealers, Displays, Operating Layouts and Videos. Dealer information on request. Displays and layouts welcome. Free Parking for 500+ cars</t>
  </si>
  <si>
    <t>Sheration Braintree, 37 Granite Street, Braintree, MA across from S Shore Plaza</t>
  </si>
  <si>
    <t>Wed</t>
  </si>
  <si>
    <t>EK: Wednesday Dec 12th 2:00-4:00 &amp; 6:00-8:00</t>
  </si>
  <si>
    <t>East Kingston Station Open Day</t>
  </si>
  <si>
    <t>Sat Dec 20th 10:00-4:00</t>
  </si>
  <si>
    <t xml:space="preserve">Visit the EK Depot, see the authentic booking office and see the model train layouts. </t>
  </si>
  <si>
    <t>4 Water Street, Amesbury, MA</t>
  </si>
  <si>
    <t>Come and play trains on one of our layouts, enjoy some Christmas Cheer -- buy railroad gifts</t>
  </si>
  <si>
    <t>&lt;B&gt;Railway Expressions 2003 (SPRRHS Open Day)&lt;/B&gt;</t>
  </si>
  <si>
    <t>Operating layouts, dealers food</t>
  </si>
  <si>
    <t>Adults $5, Seniors and Kids $4, under 6 free</t>
  </si>
  <si>
    <t xml:space="preserve">West Warwick Civic Center, Factory St., West Warwick RI.Directions: </t>
  </si>
  <si>
    <t xml:space="preserve"> I-95 N or S exit for rte 117 west at 7/8 traffic light (New London Ave) turn right 3/4 mile turn left on Factory St.</t>
  </si>
  <si>
    <t>Sun Mar 21st 2004 10:00-4:00</t>
  </si>
  <si>
    <t>Turnpike (Interstate 95) north at exit 2 (route 109 north), or south at exit 4(route 111/202 west), or route 202 from the west. The Veterans Memorial Gym</t>
  </si>
  <si>
    <t>Sat, April 10, 2004 10 am-3 pm</t>
  </si>
  <si>
    <t>Sanford Lions</t>
  </si>
  <si>
    <t>Veterans Memorial Gym Main Street (Route 109) Sanford, ME 04073</t>
  </si>
  <si>
    <t>Cliff Randall, 214 Deering Ridge Road, Shapleigh, ME 04076, 207/636-3492</t>
  </si>
  <si>
    <t>cliff2@metrocast.net</t>
  </si>
  <si>
    <t xml:space="preserve">Roland Marcotte (401) 728-4439  </t>
  </si>
  <si>
    <t>Littlerhodyshow@cs.com</t>
  </si>
  <si>
    <t>Adults $3.00 Kids under 12 free with Adult. Family max $8.00</t>
  </si>
  <si>
    <t>Model Railroad, Operating Exhibit, Railroad Memorabilia, Toy Train, Collectible Show and Sale - free onsite parking</t>
  </si>
  <si>
    <t>Rhode Island: Greater Rhode Island Model Railroad Show
Operating layouts, dealers food</t>
  </si>
  <si>
    <t>Sanford: The Sanford Lions Club Fourth Annual Model Railroad Show</t>
  </si>
  <si>
    <t>Show Sunday at Emerson Building 692 Main Street, Bolton Mass - Open House at Club Quarters Route 85 Bolton Mass (Saturday &amp; Sunday)</t>
  </si>
  <si>
    <t>Sun Apr 25 2004 10:00-4:00 (open house on Sat 24th and Sun)</t>
  </si>
  <si>
    <t>Sun</t>
  </si>
  <si>
    <t>Sun May 23rd 2004</t>
  </si>
  <si>
    <t>Wilton  Scenic Excursion</t>
  </si>
  <si>
    <t>Excursion to ride the Wilton Scenic Railway</t>
  </si>
  <si>
    <t>Members $55, Guests $65 includes bus, train, snax, there will lunch venue but you buy your own lunch</t>
  </si>
  <si>
    <t>Meet at Water Street Carpark in Amesbury at 9:00 sharp</t>
  </si>
  <si>
    <t>see website flyer</t>
  </si>
  <si>
    <t>your here</t>
  </si>
  <si>
    <t>Sun May 19th 2004</t>
  </si>
  <si>
    <t>Tourist in Home Town Open Day</t>
  </si>
  <si>
    <t>The SPRRHS station will be open as part of the Tourist in Home Town Celebrations -- picture gallery, artifacts, Thomas the Tank, G and N layouts</t>
  </si>
  <si>
    <t>At Bartlett Museum, 270 Main Street, Amesbury</t>
  </si>
  <si>
    <t>Sun June 6th 2004</t>
  </si>
  <si>
    <t>Hudson NH Model Train Show</t>
  </si>
  <si>
    <t>Model Train Show - 120 dealer tables - trains - accessories - photos -- etc - food</t>
  </si>
  <si>
    <t>Adults $5, Spouse $1, kids $1</t>
  </si>
  <si>
    <t>Bob 978-658-6185 Peter 781-944-0038</t>
  </si>
  <si>
    <t>Hudson Lions Club - sponsored by New England TCA</t>
  </si>
  <si>
    <t>Lions Club Hall, Hudson, NH (intersection Ferry/Derry Streets)</t>
  </si>
  <si>
    <t>Sat/Sun Oct 23/24 2004 -- 9:30-3:30pm</t>
  </si>
  <si>
    <t>North Shore Show (Sat) and Open House (Sat/Sun)</t>
  </si>
  <si>
    <t>SouthShore: Open House(Sat/Sun) and Railroad Show(Sun)</t>
  </si>
  <si>
    <t>sat</t>
  </si>
  <si>
    <t>sun</t>
  </si>
  <si>
    <t>Sun Sept 19th 2004 - 10:30-3:00</t>
  </si>
  <si>
    <t>Sat August 18th 2004 10:00-4:00</t>
  </si>
  <si>
    <t>Sat June 26th 2004</t>
  </si>
  <si>
    <t>Railroad Memorabillia Auction</t>
  </si>
  <si>
    <t>J W Auctions</t>
  </si>
  <si>
    <t>All sorts of railroad stuff</t>
  </si>
  <si>
    <t>Rochester American Legion Post 7 Hall - 94 Eastern Avenue, Rochester, NH</t>
  </si>
  <si>
    <t>(603) 332-0192</t>
  </si>
  <si>
    <t>Connecticut Trolley Museum Open House</t>
  </si>
  <si>
    <t>Connecticut Trolley Museum</t>
  </si>
  <si>
    <t>Watch freight trains, see maintenace, climb about a loco, tour the shops, ride. learn, be in 1890</t>
  </si>
  <si>
    <t>Interstaed 91 to exit 45(route 140), head E on 140 and follow signs to museum</t>
  </si>
  <si>
    <t>(860) 627-6540</t>
  </si>
  <si>
    <t>office@ceraweb.org</t>
  </si>
  <si>
    <t>http://www.ceraweb.org/t8.htm</t>
  </si>
  <si>
    <t>Sat/Sun June 26/7th 2004 Sat 10:---4:00, Sun noon-4:00</t>
  </si>
  <si>
    <t>LGB Model RR Club Convention</t>
  </si>
  <si>
    <r>
      <t>Sun August 1</t>
    </r>
    <r>
      <rPr>
        <vertAlign val="superscript"/>
        <sz val="10"/>
        <rFont val="Arial"/>
        <family val="2"/>
      </rPr>
      <t xml:space="preserve">st - </t>
    </r>
    <r>
      <rPr>
        <sz val="10"/>
        <rFont val="Arial"/>
        <family val="2"/>
      </rPr>
      <t xml:space="preserve"> 5</t>
    </r>
    <r>
      <rPr>
        <vertAlign val="superscript"/>
        <sz val="10"/>
        <rFont val="Arial"/>
        <family val="2"/>
      </rPr>
      <t>th</t>
    </r>
    <r>
      <rPr>
        <sz val="10"/>
        <rFont val="Arial"/>
        <family val="2"/>
      </rPr>
      <t xml:space="preserve">  2004 </t>
    </r>
  </si>
  <si>
    <t>LGB MRC</t>
  </si>
  <si>
    <t>Tours, clinics, escursions, deawrlers =, eshibits</t>
  </si>
  <si>
    <t>Mystic Hilton, 20 Coogan Blvd, Mystic, CT</t>
  </si>
  <si>
    <t>http://www.bigtrainoperator.com/2004</t>
  </si>
  <si>
    <t>http://www.CT-trolley.org</t>
  </si>
  <si>
    <t>http://www.jwauctionco.com</t>
  </si>
  <si>
    <t>jw@jwauctionco.com</t>
  </si>
  <si>
    <t>Sat/Sun</t>
  </si>
  <si>
    <t>Sun Nov 7nd 2004 -- 10:00-4:00</t>
  </si>
  <si>
    <r>
      <t>Brockton 13</t>
    </r>
    <r>
      <rPr>
        <vertAlign val="superscript"/>
        <sz val="10"/>
        <rFont val="Arial"/>
        <family val="2"/>
      </rPr>
      <t>th</t>
    </r>
    <r>
      <rPr>
        <sz val="10"/>
        <rFont val="Arial"/>
        <family val="2"/>
      </rPr>
      <t xml:space="preserve"> Annual Train Show</t>
    </r>
  </si>
  <si>
    <t>First $29, then $25</t>
  </si>
  <si>
    <t>acastaline@alum.mit.edu</t>
  </si>
  <si>
    <t>Temple Beth Emunah Brotherhood, Torrey and Pearl Streets, Brockton, MA 02301 - from rt. 24, exit 17B, (rt 123W), first right at lights to Pearl St - 3/4 mile to building</t>
  </si>
  <si>
    <r>
      <t>Sat/Sun October 9-10</t>
    </r>
    <r>
      <rPr>
        <vertAlign val="superscript"/>
        <sz val="10"/>
        <rFont val="Arial"/>
        <family val="2"/>
      </rPr>
      <t>th</t>
    </r>
    <r>
      <rPr>
        <sz val="10"/>
        <rFont val="Arial"/>
        <family val="2"/>
      </rPr>
      <t xml:space="preserve">  2003  10:00-4:30</t>
    </r>
  </si>
  <si>
    <t>tbd - last year - Adults $7, children over 5 $1. Tickets on sale at 8:00 both days</t>
  </si>
  <si>
    <t>BigE 2005 Railroad Hobby Show</t>
  </si>
  <si>
    <t>Sat/Sun Jan 29/30 2005  9:00-5:00 app</t>
  </si>
  <si>
    <r>
      <t>Maine’s Largest 5</t>
    </r>
    <r>
      <rPr>
        <vertAlign val="superscript"/>
        <sz val="10"/>
        <rFont val="Arial"/>
        <family val="2"/>
      </rPr>
      <t>th</t>
    </r>
    <r>
      <rPr>
        <sz val="10"/>
        <rFont val="Arial"/>
        <family val="2"/>
      </rPr>
      <t xml:space="preserve"> Annual  – Train, Toy and Dolls House Show</t>
    </r>
  </si>
  <si>
    <r>
      <t>Sat Sept 18</t>
    </r>
    <r>
      <rPr>
        <vertAlign val="superscript"/>
        <sz val="10"/>
        <rFont val="Arial"/>
        <family val="2"/>
      </rPr>
      <t>th</t>
    </r>
    <r>
      <rPr>
        <sz val="10"/>
        <rFont val="Arial"/>
        <family val="2"/>
      </rPr>
      <t xml:space="preserve"> 2004 - 9:00-3:00</t>
    </r>
  </si>
  <si>
    <t>Sat September 11th 2004 9:00-5:00</t>
  </si>
  <si>
    <t>Glory Days on the Railroad</t>
  </si>
  <si>
    <t>White River Junction VT - Excursion Train rides - Rail Cars &amp; Historic Displays, Mini-Live Steam rides, NE Transportation Museum Exhibits</t>
  </si>
  <si>
    <t xml:space="preserve">New England Transportation Institute &amp; Museum and Hartford </t>
  </si>
  <si>
    <t>Tad Nunez</t>
  </si>
  <si>
    <t>White River Junction VT</t>
  </si>
  <si>
    <t>http://www.glorydaysoftherailroad.org/</t>
  </si>
  <si>
    <t>Adults $2</t>
  </si>
  <si>
    <t>(802) 295-5036</t>
  </si>
  <si>
    <t>Clarks Trading Post Steam W/E</t>
  </si>
  <si>
    <t>Clarks Trading Post</t>
  </si>
  <si>
    <t>Gala Steam Weekend with Climax and Heisler in action</t>
  </si>
  <si>
    <r>
      <t>Tue/Wed Sept 21/22</t>
    </r>
    <r>
      <rPr>
        <vertAlign val="superscript"/>
        <sz val="10"/>
        <rFont val="Arial"/>
        <family val="2"/>
      </rPr>
      <t>th</t>
    </r>
    <r>
      <rPr>
        <sz val="10"/>
        <rFont val="Arial"/>
        <family val="2"/>
      </rPr>
      <t xml:space="preserve"> 2004 - 10:00-6:00</t>
    </r>
  </si>
  <si>
    <t>Adults $12</t>
  </si>
  <si>
    <t>http://www.clarkstradingpost.com</t>
  </si>
  <si>
    <t>US Rt 3 Lincoln NH ( http://www.clarkstradingpost.com/details.html )</t>
  </si>
  <si>
    <t>info@clarkstradingpost.com</t>
  </si>
  <si>
    <t>sat/sun</t>
  </si>
  <si>
    <t>Sat/Sun Oct 16/17th 2004            8:00am –6:30pm</t>
  </si>
  <si>
    <t xml:space="preserve">Conway 30th Railroad Railfan Days </t>
  </si>
  <si>
    <t>Sun Nov 22nd  2003 10:00-4:00</t>
  </si>
  <si>
    <t>Sat Nov 20th 2004 10:00 - 5:00</t>
  </si>
  <si>
    <t>Cedarville 14th Annual 2 Footer Show</t>
  </si>
  <si>
    <t>Cedarville Railroad</t>
  </si>
  <si>
    <t>Model and prototype clinics, dealers displays and modules, No commission table, HOn30, On2, On30, Food</t>
  </si>
  <si>
    <t>Holiday Inn Conf Center, 700 Myles Standish Blvd, Taunton, MA 02780 00 Rte 495, exit 9</t>
  </si>
  <si>
    <t>call Thomas Dickey 774-244-7248</t>
  </si>
  <si>
    <t>tehauls@aol.com or on2@aol.com</t>
  </si>
  <si>
    <t>2$20</t>
  </si>
  <si>
    <t>8 Depot Street, Plymouth, NH</t>
  </si>
  <si>
    <t>Sat Sept 25th 2004 -- 12:00noon depart</t>
  </si>
  <si>
    <t>Lincoln: Express to Lincoln and return - Bring your own brown bag lunch]</t>
  </si>
  <si>
    <t>Ashland RR Station</t>
  </si>
  <si>
    <t>All day trip to Lincoln and back. A description of historical events and places will be held on board - photo ops along the way</t>
  </si>
  <si>
    <t>Adults $35, children $25 (11 and under)</t>
  </si>
  <si>
    <t>Ashland RR Sation Depot St, Ashland NH</t>
  </si>
  <si>
    <t>call: 603-968-7715</t>
  </si>
  <si>
    <t>call Howard Zane on 410-730-1035</t>
  </si>
  <si>
    <t xml:space="preserve">Sun Nov 21 2004 :  10:00-4:00 </t>
  </si>
  <si>
    <t>$4 adults, children 5-12 $1, under 5 freemembers free with card</t>
  </si>
  <si>
    <t>Rail-A-Rama XXXV1</t>
  </si>
  <si>
    <t>Christina’s Function Facility, (Behind Funway Café,) Rte. 1, Foxboro, MA (From Rte.95 South, Exit 9 to Rte.1, Approx. 2 miles on left hand side)</t>
  </si>
  <si>
    <t xml:space="preserve">With Dealers, Displays, Operating Layouts and Videos. Dealer information on request. Displays and layouts welcome. Plenty Free Parking </t>
  </si>
  <si>
    <t>SPRRHS Great Christmas Train Show</t>
  </si>
  <si>
    <t>Salisbury Point Railroad Historical Societly</t>
  </si>
  <si>
    <t>Carriage Mills Mill 2 Basement, 9 Water Street, Amesbury, MA</t>
  </si>
  <si>
    <t>Model Train Dealers – Operating Layouts – Train Videos -- Artifacts - Refreshments - free parking opposite in Water Street</t>
  </si>
  <si>
    <t>Railroad Station - E Kingston</t>
  </si>
  <si>
    <t>This website, or call 978-388-8888</t>
  </si>
  <si>
    <t>Sat Dec 11th 2004 10:00-4:00</t>
  </si>
  <si>
    <t>Sat Oct 2nd 2004</t>
  </si>
  <si>
    <t>WW&amp;F &amp; Maine Narrow Gauge Excursion</t>
  </si>
  <si>
    <t>Excursion to ride the WW&amp;F be(steam behind #10) and Maine Narrow Gauge</t>
  </si>
  <si>
    <t>Members $75, Guests $85 includes bus, train rides, snax,boxed lunch - there will be a dinner venue (dinner not inclusive)</t>
  </si>
  <si>
    <t>Meet at Water Street Carpark in Amesbury - leave at 6:30 sharp</t>
  </si>
  <si>
    <t>see website flyer for more details</t>
  </si>
  <si>
    <r>
      <t>Sat Jan 8</t>
    </r>
    <r>
      <rPr>
        <vertAlign val="superscript"/>
        <sz val="10"/>
        <rFont val="Arial"/>
        <family val="2"/>
      </rPr>
      <t>th</t>
    </r>
    <r>
      <rPr>
        <sz val="10"/>
        <rFont val="Arial"/>
        <family val="2"/>
      </rPr>
      <t xml:space="preserve"> 2005 10:00-4:00 (snow day Sunday 9</t>
    </r>
    <r>
      <rPr>
        <vertAlign val="superscript"/>
        <sz val="10"/>
        <rFont val="Arial"/>
        <family val="2"/>
      </rPr>
      <t>th</t>
    </r>
    <r>
      <rPr>
        <sz val="10"/>
        <rFont val="Arial"/>
        <family val="2"/>
      </rPr>
      <t>)</t>
    </r>
  </si>
  <si>
    <t>Mohegan-Pequot Model RR Club Show</t>
  </si>
  <si>
    <t>Sun Oct 17th 2004 --10:00-3:00pm</t>
  </si>
  <si>
    <t>Mohegan-Pequot Model RR Club</t>
  </si>
  <si>
    <t>$4, Seniors $3, (7-12) $1.00 (Under 7) Free, Family $8.00</t>
  </si>
  <si>
    <t>Operating HO, N &amp; On30 Layouts, Dealers and RR memorabilia</t>
  </si>
  <si>
    <t>St. Bernard High School, 1593 Norwich-New London Tpke. (Rte 32), Uncasville , CT</t>
  </si>
  <si>
    <t>call (860) 643-9303</t>
  </si>
  <si>
    <t>Sat Oct 30th 2004  -- 10:00-4:00</t>
  </si>
  <si>
    <t>Ammonoosuc Valley Railway Assn. Model Railroad Show</t>
  </si>
  <si>
    <t>Ammonoosuc Valley Railway Assn</t>
  </si>
  <si>
    <t>Fare: $3, Students $1, under 6 free, Family $7.00</t>
  </si>
  <si>
    <t>National Guard Armory, Exit 42, I-93, Littleton, NH</t>
  </si>
  <si>
    <t>John Wedick, Jr., P. O. Box 809, Bethlehem, NH 03574; 603-869-3928</t>
  </si>
  <si>
    <t>Bedford Boomers Exhibition</t>
  </si>
  <si>
    <t>Bedford Boomers</t>
  </si>
  <si>
    <t>Bedford Boomers annual exhibition fills the cafeteria, gymnasium and classrooms of operating modular layouts from New England in every scale. The show is strictly exhibition and display with no dealer participation.We host over 2500 people with special attention to families and children.</t>
  </si>
  <si>
    <t>McKelvie Middle School, Liberty Hill Road, Bedford, NH Follow the street signs from Rte 293 and Rote 3A in Bedford area</t>
  </si>
  <si>
    <t>Norm Jones, 38 Spring Valley Rd, Methuen, MA 01844, 978-687-0780</t>
  </si>
  <si>
    <t>http://www.boomers-rr.com</t>
  </si>
  <si>
    <t>Buddy-L Outdoor Railroad Collectors Association Annual Meet</t>
  </si>
  <si>
    <t>Sa/Sunt Nov 20/21th 2004 9:00 - 5:00</t>
  </si>
  <si>
    <t>?</t>
  </si>
  <si>
    <t>Bridges Inn at Whitcomb House, 27 Main Street, Swanzey, Monadnock, NH 03446</t>
  </si>
  <si>
    <t>John Mulhollen, Convention Chair, Box 359, Swanzey, NH 03469,</t>
  </si>
  <si>
    <t>Info@BuddyLTrains.com</t>
  </si>
  <si>
    <t>Sat/Sun Nov 27/28 all day</t>
  </si>
  <si>
    <t>none</t>
  </si>
  <si>
    <t>Self-guided layout tour to 20 layouts located in SE New Hampshire and NE Massachusetts.</t>
  </si>
  <si>
    <t>SASE for tour packet - Bruce Robinson 19 Hunt Pond Road, Sandown, NH 03873, (603) 887-5922</t>
  </si>
  <si>
    <t xml:space="preserve">Sun Feb 13 2005 :  10:00-4:00 </t>
  </si>
  <si>
    <t>Rail-A-Rama XXXVII</t>
  </si>
  <si>
    <t>Adults $4, children 5-12 $1, members free with card</t>
  </si>
  <si>
    <t>Russ Rylco PO Box 365486, Hyde Park, MA 02136-0009 617-361-4445</t>
  </si>
  <si>
    <t>Adults $3, Children (6-14) &amp; Seniors $1 -- Under 6 free</t>
  </si>
  <si>
    <t>Adults $3, Children (6-12) &amp; Seniors $1 -- Under 6 free</t>
  </si>
  <si>
    <t>EasternMaine Show Footer Show</t>
  </si>
  <si>
    <t>Eastern Maine Model Railroad Club</t>
  </si>
  <si>
    <t>Jeff’s Catering, 26 Coffin Ave., Brewer, ME</t>
  </si>
  <si>
    <t>Fare: $3, under 12 FREE</t>
  </si>
  <si>
    <t>Info: Geoffrey Anthony, PO Box 187 Blue Hill ME 04614 (207) 374-2786</t>
  </si>
  <si>
    <t>dahak@acadia.net</t>
  </si>
  <si>
    <t>Sat Nov 27 2004</t>
  </si>
  <si>
    <t>Kingston MRC Open House</t>
  </si>
  <si>
    <t>Kingston Model Railroad Club</t>
  </si>
  <si>
    <t>Open House</t>
  </si>
  <si>
    <t>Kingston Model RR Club, Susan off Pine Grove Ave, Kingston, NY</t>
  </si>
  <si>
    <t>Info: (845) 334-8233,</t>
  </si>
  <si>
    <t>catman5308@yahoo.com</t>
  </si>
  <si>
    <t>Sun Nov 28 9:30 - 2:30</t>
  </si>
  <si>
    <t>Antique and Collectible Train and Hobby Show</t>
  </si>
  <si>
    <t>Annex Club, 554 Woodward Ave., New Haven, CT</t>
  </si>
  <si>
    <t>fare: $4, under 12 Free</t>
  </si>
  <si>
    <t>Frank Schiavone, 20 Boston Ave. New Haven, CT (203) 467-3133</t>
  </si>
  <si>
    <t>Sun Dec 12th 2004 12:00 - 4:00</t>
  </si>
  <si>
    <t>Bay State Railroad Museum Open House</t>
  </si>
  <si>
    <t>Bay State Railroad Museum</t>
  </si>
  <si>
    <t>Fare: $3</t>
  </si>
  <si>
    <t>Ian Kempf (781) 461-2745</t>
  </si>
  <si>
    <t>760 south St., Roslindale MA</t>
  </si>
  <si>
    <t>Sat/Sun Dec 11-12 2004</t>
  </si>
  <si>
    <t>Royal Plaza Hotel - Marlborough, Mass., Rt. 20.</t>
  </si>
  <si>
    <t>(781) 862-0388</t>
  </si>
  <si>
    <t>http://www.hubdiv.org</t>
  </si>
  <si>
    <t>Maine Narrow Gauge</t>
  </si>
  <si>
    <t>Maine Narrow Gauge Railroad and Museum</t>
  </si>
  <si>
    <t>Steam Train rides witht the sights and sounds of the holidays</t>
  </si>
  <si>
    <t>$5, under 12 $1</t>
  </si>
  <si>
    <t>58 Fore Street, Portland, ME</t>
  </si>
  <si>
    <t>207-828-0814</t>
  </si>
  <si>
    <t>http://www/mngrr.org</t>
  </si>
  <si>
    <t xml:space="preserve"> 4:0pm -7:00pm:  Fri/Sat/Sun November 26th to Dec 19 2004 PLUS Mon-Thu Dec 20-23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</si>
</sst>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dd/yy"/>
  </numFmts>
  <fonts count="7">
    <font>
      <sz val="10"/>
      <name val="Arial"/>
      <family val="0"/>
    </font>
    <font>
      <u val="single"/>
      <sz val="10"/>
      <color indexed="12"/>
      <name val="Arial"/>
      <family val="0"/>
    </font>
    <font>
      <vertAlign val="superscript"/>
      <sz val="10"/>
      <name val="Arial"/>
      <family val="2"/>
    </font>
    <font>
      <u val="single"/>
      <sz val="10"/>
      <color indexed="36"/>
      <name val="Arial"/>
      <family val="0"/>
    </font>
    <font>
      <u val="single"/>
      <sz val="10"/>
      <name val="Arial"/>
      <family val="2"/>
    </font>
    <font>
      <sz val="12"/>
      <name val="Times New Roman"/>
      <family val="0"/>
    </font>
    <font>
      <sz val="10"/>
      <color indexed="12"/>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2" borderId="0" xfId="0" applyFont="1" applyFill="1" applyAlignment="1">
      <alignment vertical="top"/>
    </xf>
    <xf numFmtId="0" fontId="0" fillId="0" borderId="0" xfId="0" applyFont="1" applyAlignment="1">
      <alignment vertical="top"/>
    </xf>
    <xf numFmtId="167" fontId="0" fillId="0" borderId="0" xfId="0" applyNumberFormat="1" applyFont="1" applyAlignment="1">
      <alignment horizontal="left" vertical="top"/>
    </xf>
    <xf numFmtId="167" fontId="0" fillId="0" borderId="0" xfId="0" applyNumberFormat="1" applyFont="1" applyAlignment="1">
      <alignment vertical="top"/>
    </xf>
    <xf numFmtId="0" fontId="0" fillId="0" borderId="0" xfId="0" applyFont="1" applyAlignment="1">
      <alignment horizontal="left" vertical="top"/>
    </xf>
    <xf numFmtId="4" fontId="0" fillId="0" borderId="0" xfId="0" applyNumberFormat="1" applyFont="1" applyAlignment="1">
      <alignment horizontal="left" vertical="top"/>
    </xf>
    <xf numFmtId="16" fontId="0" fillId="2" borderId="0" xfId="0" applyNumberFormat="1" applyFont="1" applyFill="1" applyAlignment="1">
      <alignment vertical="top"/>
    </xf>
    <xf numFmtId="1" fontId="0" fillId="0" borderId="0" xfId="0" applyNumberFormat="1" applyFont="1" applyAlignment="1">
      <alignment horizontal="left" vertical="top"/>
    </xf>
    <xf numFmtId="167" fontId="1" fillId="0" borderId="0" xfId="20" applyNumberFormat="1" applyAlignment="1">
      <alignment vertical="top"/>
    </xf>
    <xf numFmtId="0" fontId="1" fillId="0" borderId="0" xfId="20" applyAlignment="1">
      <alignment horizontal="left" vertical="top"/>
    </xf>
    <xf numFmtId="0" fontId="4" fillId="0" borderId="0" xfId="20" applyFont="1" applyAlignment="1">
      <alignment horizontal="left" vertical="top"/>
    </xf>
    <xf numFmtId="0" fontId="0" fillId="0" borderId="0" xfId="0" applyFont="1" applyAlignment="1">
      <alignment horizontal="center" vertical="top"/>
    </xf>
    <xf numFmtId="44" fontId="0" fillId="0" borderId="0" xfId="17" applyFont="1" applyAlignment="1">
      <alignment horizontal="left" vertical="top"/>
    </xf>
    <xf numFmtId="167" fontId="4" fillId="0" borderId="0" xfId="20" applyNumberFormat="1" applyFont="1" applyAlignment="1">
      <alignment vertical="top"/>
    </xf>
    <xf numFmtId="0" fontId="5" fillId="0" borderId="0" xfId="0" applyFont="1" applyAlignment="1">
      <alignment vertical="top"/>
    </xf>
    <xf numFmtId="167" fontId="1" fillId="0" borderId="0" xfId="20" applyNumberFormat="1" applyFont="1" applyAlignment="1">
      <alignment vertical="top"/>
    </xf>
    <xf numFmtId="167" fontId="6" fillId="0" borderId="0" xfId="20" applyNumberFormat="1" applyFont="1" applyAlignment="1">
      <alignment vertical="top"/>
    </xf>
    <xf numFmtId="0" fontId="1" fillId="3" borderId="0" xfId="20" applyFill="1" applyAlignment="1">
      <alignment wrapText="1"/>
    </xf>
    <xf numFmtId="6" fontId="0" fillId="0" borderId="0" xfId="0" applyNumberFormat="1" applyFont="1" applyAlignment="1">
      <alignment horizontal="left" vertical="top"/>
    </xf>
    <xf numFmtId="0" fontId="1" fillId="0" borderId="0" xfId="20" applyFont="1" applyAlignment="1">
      <alignment horizontal="left" vertical="top"/>
    </xf>
    <xf numFmtId="0" fontId="0" fillId="0" borderId="0" xfId="0" applyFont="1" applyAlignment="1" quotePrefix="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ssbayrre.org/" TargetMode="External" /><Relationship Id="rId2" Type="http://schemas.openxmlformats.org/officeDocument/2006/relationships/hyperlink" Target="http://www.ssmrc.org/" TargetMode="External" /><Relationship Id="rId3" Type="http://schemas.openxmlformats.org/officeDocument/2006/relationships/hyperlink" Target="mailto:james.petrusek@verison.net" TargetMode="External" /><Relationship Id="rId4" Type="http://schemas.openxmlformats.org/officeDocument/2006/relationships/hyperlink" Target="http://trainweb.org/caperail/ccmrc/index.html" TargetMode="External" /><Relationship Id="rId5" Type="http://schemas.openxmlformats.org/officeDocument/2006/relationships/hyperlink" Target="http://www.gsmts.com/" TargetMode="External" /><Relationship Id="rId6" Type="http://schemas.openxmlformats.org/officeDocument/2006/relationships/hyperlink" Target="http://www.conwayscenic.com/" TargetMode="External" /><Relationship Id="rId7" Type="http://schemas.openxmlformats.org/officeDocument/2006/relationships/hyperlink" Target="http://www.nsmrc.org/" TargetMode="External" /><Relationship Id="rId8" Type="http://schemas.openxmlformats.org/officeDocument/2006/relationships/hyperlink" Target="mailto:show@nsmrc.org" TargetMode="External" /><Relationship Id="rId9" Type="http://schemas.openxmlformats.org/officeDocument/2006/relationships/hyperlink" Target="http://www.ssmrc.org/" TargetMode="External" /><Relationship Id="rId10" Type="http://schemas.openxmlformats.org/officeDocument/2006/relationships/hyperlink" Target="http://salisburypoint.tnsing.com/sp/locations/south_shore_directions.html" TargetMode="External" /><Relationship Id="rId11" Type="http://schemas.openxmlformats.org/officeDocument/2006/relationships/hyperlink" Target="http://salisburypoint.tnisng.com/" TargetMode="External" /><Relationship Id="rId12" Type="http://schemas.openxmlformats.org/officeDocument/2006/relationships/hyperlink" Target="mailto:info@tnsing.com" TargetMode="External" /><Relationship Id="rId13" Type="http://schemas.openxmlformats.org/officeDocument/2006/relationships/hyperlink" Target="http://salisburypoint.tnsing.com/sp/locations/water_street_directions.html" TargetMode="External" /><Relationship Id="rId14" Type="http://schemas.openxmlformats.org/officeDocument/2006/relationships/hyperlink" Target="http://salisburypoint.tnsing.com/sp/Images/locations/amesbury_map.jpg" TargetMode="External" /><Relationship Id="rId15" Type="http://schemas.openxmlformats.org/officeDocument/2006/relationships/hyperlink" Target="http://ocandfrrailroadmuseum.com/" TargetMode="External" /><Relationship Id="rId16" Type="http://schemas.openxmlformats.org/officeDocument/2006/relationships/hyperlink" Target="http://salisburypoint.tnsing.com/sp/Images/locations/rochester_oldrochJHS_map.jpg" TargetMode="External" /><Relationship Id="rId17" Type="http://schemas.openxmlformats.org/officeDocument/2006/relationships/hyperlink" Target="http://salisburypoint.tnsing.com/sp/Images/locations/oldcolonyFrRM-BMCdurfee_map.jpg" TargetMode="External" /><Relationship Id="rId18" Type="http://schemas.openxmlformats.org/officeDocument/2006/relationships/hyperlink" Target="http://salisburypoint.tnsing.com/sp/Images/locations/leominster_map.jpg" TargetMode="External" /><Relationship Id="rId19" Type="http://schemas.openxmlformats.org/officeDocument/2006/relationships/hyperlink" Target="http://salisburypoint.tnsing.com/sp/Images/locations/dartmouth_allscale.jpg" TargetMode="External" /><Relationship Id="rId20" Type="http://schemas.openxmlformats.org/officeDocument/2006/relationships/hyperlink" Target="http://ocandfrrailwaymuseum.com/" TargetMode="External" /><Relationship Id="rId21" Type="http://schemas.openxmlformats.org/officeDocument/2006/relationships/hyperlink" Target="mailto:info@hubdiv.org" TargetMode="External" /><Relationship Id="rId22" Type="http://schemas.openxmlformats.org/officeDocument/2006/relationships/hyperlink" Target="http://www.mysticvalleyrs.org/" TargetMode="External" /><Relationship Id="rId23" Type="http://schemas.openxmlformats.org/officeDocument/2006/relationships/hyperlink" Target="http://www.amherstrail.org/" TargetMode="External" /><Relationship Id="rId24" Type="http://schemas.openxmlformats.org/officeDocument/2006/relationships/hyperlink" Target="http://www.greenbergshows.com/" TargetMode="External" /><Relationship Id="rId25" Type="http://schemas.openxmlformats.org/officeDocument/2006/relationships/hyperlink" Target="http://www.ssmrc.org/" TargetMode="External" /><Relationship Id="rId26" Type="http://schemas.openxmlformats.org/officeDocument/2006/relationships/hyperlink" Target="http://www.ssmrc.org/" TargetMode="External" /><Relationship Id="rId27" Type="http://schemas.openxmlformats.org/officeDocument/2006/relationships/hyperlink" Target="http://salisburypoint.tnsing.com/sp/locations/south_shore_directions.html" TargetMode="External" /><Relationship Id="rId28" Type="http://schemas.openxmlformats.org/officeDocument/2006/relationships/hyperlink" Target="http://www.mysticvalleyrs.org/" TargetMode="External" /><Relationship Id="rId29" Type="http://schemas.openxmlformats.org/officeDocument/2006/relationships/hyperlink" Target="http://salisburypoint.tnisng.com/" TargetMode="External" /><Relationship Id="rId30" Type="http://schemas.openxmlformats.org/officeDocument/2006/relationships/hyperlink" Target="mailto:info@tnsing.com" TargetMode="External" /><Relationship Id="rId31" Type="http://schemas.openxmlformats.org/officeDocument/2006/relationships/hyperlink" Target="http://salisburypoint.tnsing.com/sp/locations/water_street_directions.html" TargetMode="External" /><Relationship Id="rId32" Type="http://schemas.openxmlformats.org/officeDocument/2006/relationships/hyperlink" Target="http://salisburypoint.tnsing.com/sp/Images/locations/amesbury_map.jpg" TargetMode="External" /><Relationship Id="rId33" Type="http://schemas.openxmlformats.org/officeDocument/2006/relationships/hyperlink" Target="http://salisburypoint.tnsing.com/sp/locations/water_street_directions.html" TargetMode="External" /><Relationship Id="rId34" Type="http://schemas.openxmlformats.org/officeDocument/2006/relationships/hyperlink" Target="http://salisburypoint.tnsing.com/sp/Images/locations/amesbury_map.jpg" TargetMode="External" /><Relationship Id="rId35" Type="http://schemas.openxmlformats.org/officeDocument/2006/relationships/hyperlink" Target="mailto:info@tnsing.com" TargetMode="External" /><Relationship Id="rId36" Type="http://schemas.openxmlformats.org/officeDocument/2006/relationships/hyperlink" Target="http://salisburypoint.tnsing.com/" TargetMode="External" /><Relationship Id="rId37" Type="http://schemas.openxmlformats.org/officeDocument/2006/relationships/hyperlink" Target="http://salisburypoint.tnsing.com/sp/locations/water_street_directions.html" TargetMode="External" /><Relationship Id="rId38" Type="http://schemas.openxmlformats.org/officeDocument/2006/relationships/hyperlink" Target="http://salisburypoint.tnsing.com/sp/Images/locations/amesbury_map.jpg" TargetMode="External" /><Relationship Id="rId39" Type="http://schemas.openxmlformats.org/officeDocument/2006/relationships/hyperlink" Target="mailto:info@tnsing.com" TargetMode="External" /><Relationship Id="rId40" Type="http://schemas.openxmlformats.org/officeDocument/2006/relationships/hyperlink" Target="http://salisburypoint.tnsing.com/" TargetMode="External" /><Relationship Id="rId41" Type="http://schemas.openxmlformats.org/officeDocument/2006/relationships/hyperlink" Target="http://www.nsmrc.org/" TargetMode="External" /><Relationship Id="rId42" Type="http://schemas.openxmlformats.org/officeDocument/2006/relationships/hyperlink" Target="mailto:show@nsmrc.org" TargetMode="External" /><Relationship Id="rId43" Type="http://schemas.openxmlformats.org/officeDocument/2006/relationships/hyperlink" Target="mailto:ashlandrrstation@yahoo.com" TargetMode="External" /><Relationship Id="rId44" Type="http://schemas.openxmlformats.org/officeDocument/2006/relationships/hyperlink" Target="http://salisburypoint.tnsing.com/sp/locations/water_street_directions.html" TargetMode="External" /><Relationship Id="rId45" Type="http://schemas.openxmlformats.org/officeDocument/2006/relationships/hyperlink" Target="http://salisburypoint.tnsing.com/sp/Images/locations/amesbury_map.jpg" TargetMode="External" /><Relationship Id="rId46" Type="http://schemas.openxmlformats.org/officeDocument/2006/relationships/hyperlink" Target="mailto:office@ceraweb.org" TargetMode="External" /><Relationship Id="rId47" Type="http://schemas.openxmlformats.org/officeDocument/2006/relationships/hyperlink" Target="http://www.ct-trolley.org/" TargetMode="External" /><Relationship Id="rId48" Type="http://schemas.openxmlformats.org/officeDocument/2006/relationships/hyperlink" Target="mailto:jw@jwauctionco.com" TargetMode="External" /><Relationship Id="rId49" Type="http://schemas.openxmlformats.org/officeDocument/2006/relationships/hyperlink" Target="http://www.jwauctionco.com/" TargetMode="External" /><Relationship Id="rId50" Type="http://schemas.openxmlformats.org/officeDocument/2006/relationships/hyperlink" Target="http://www.ceraweb.org/t8.htm" TargetMode="External" /><Relationship Id="rId51" Type="http://schemas.openxmlformats.org/officeDocument/2006/relationships/hyperlink" Target="http://www.bigtrainoperator.com/2004" TargetMode="External" /><Relationship Id="rId52" Type="http://schemas.openxmlformats.org/officeDocument/2006/relationships/hyperlink" Target="mailto:acast@ix.netcom.com" TargetMode="External" /><Relationship Id="rId53" Type="http://schemas.openxmlformats.org/officeDocument/2006/relationships/hyperlink" Target="http://www.gsmts.com/" TargetMode="External" /><Relationship Id="rId54" Type="http://schemas.openxmlformats.org/officeDocument/2006/relationships/hyperlink" Target="http://www.amherestrail.org/" TargetMode="External" /><Relationship Id="rId55" Type="http://schemas.openxmlformats.org/officeDocument/2006/relationships/hyperlink" Target="mailto:ashlandrrstation@yahoo.com" TargetMode="External" /><Relationship Id="rId56" Type="http://schemas.openxmlformats.org/officeDocument/2006/relationships/hyperlink" Target="mailto:tnunez@hartford-vt.org" TargetMode="External" /><Relationship Id="rId57" Type="http://schemas.openxmlformats.org/officeDocument/2006/relationships/hyperlink" Target="http://www.glorydaysoftherailroad.org/" TargetMode="External" /><Relationship Id="rId58" Type="http://schemas.openxmlformats.org/officeDocument/2006/relationships/hyperlink" Target="mailto:info@clarkstradingpost.com" TargetMode="External" /><Relationship Id="rId59" Type="http://schemas.openxmlformats.org/officeDocument/2006/relationships/hyperlink" Target="http://www.conwayscenic.com/" TargetMode="External" /><Relationship Id="rId60" Type="http://schemas.openxmlformats.org/officeDocument/2006/relationships/hyperlink" Target="http://www.mysticvalleyrs.org/" TargetMode="External" /><Relationship Id="rId61" Type="http://schemas.openxmlformats.org/officeDocument/2006/relationships/hyperlink" Target="mailto:info@tnsing.com" TargetMode="External" /><Relationship Id="rId62" Type="http://schemas.openxmlformats.org/officeDocument/2006/relationships/hyperlink" Target="http://salisburypoint.tnisng.com/" TargetMode="External" /><Relationship Id="rId63" Type="http://schemas.openxmlformats.org/officeDocument/2006/relationships/hyperlink" Target="http://salisburypoint.tnsing.com/sp/locations/water_street_directions.html" TargetMode="External" /><Relationship Id="rId64" Type="http://schemas.openxmlformats.org/officeDocument/2006/relationships/hyperlink" Target="http://salisburypoint.tnsing.com/sp/Images/locations/amesbury_map.jpg" TargetMode="External" /><Relationship Id="rId65" Type="http://schemas.openxmlformats.org/officeDocument/2006/relationships/hyperlink" Target="http://salisburypoint.tnsing.com/sp/locations/water_street_directions.html" TargetMode="External" /><Relationship Id="rId66" Type="http://schemas.openxmlformats.org/officeDocument/2006/relationships/hyperlink" Target="http://salisburypoint.tnsing.com/sp/Images/locations/amesbury_map.jpg" TargetMode="External" /><Relationship Id="rId67" Type="http://schemas.openxmlformats.org/officeDocument/2006/relationships/hyperlink" Target="mailto:info@tnsing.com" TargetMode="External" /><Relationship Id="rId68" Type="http://schemas.openxmlformats.org/officeDocument/2006/relationships/hyperlink" Target="http://salisburypoint.tnsing.com/" TargetMode="External" /><Relationship Id="rId69" Type="http://schemas.openxmlformats.org/officeDocument/2006/relationships/hyperlink" Target="mailto:acastaline@alum.mit.edu" TargetMode="External" /><Relationship Id="rId70" Type="http://schemas.openxmlformats.org/officeDocument/2006/relationships/hyperlink" Target="http://www.boomers-rr.com/" TargetMode="External" /><Relationship Id="rId71" Type="http://schemas.openxmlformats.org/officeDocument/2006/relationships/hyperlink" Target="mailto:chooch@tnsing.com" TargetMode="External" /><Relationship Id="rId72" Type="http://schemas.openxmlformats.org/officeDocument/2006/relationships/hyperlink" Target="http://salisburypoint.tnisng.com/" TargetMode="External" /><Relationship Id="rId73" Type="http://schemas.openxmlformats.org/officeDocument/2006/relationships/hyperlink" Target="http://www.mysticvalleyrs.org/" TargetMode="External" /><Relationship Id="rId74" Type="http://schemas.openxmlformats.org/officeDocument/2006/relationships/hyperlink" Target="http://www/mngrr.org" TargetMode="External" /><Relationship Id="rId7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98"/>
  <sheetViews>
    <sheetView tabSelected="1" workbookViewId="0" topLeftCell="A1">
      <pane ySplit="1" topLeftCell="BM53" activePane="bottomLeft" state="frozen"/>
      <selection pane="topLeft" activeCell="A1" sqref="A1"/>
      <selection pane="bottomLeft" activeCell="H72" sqref="H72"/>
    </sheetView>
  </sheetViews>
  <sheetFormatPr defaultColWidth="9.140625" defaultRowHeight="12.75"/>
  <cols>
    <col min="1" max="1" width="18.140625" style="1" customWidth="1"/>
    <col min="2" max="2" width="2.7109375" style="2" customWidth="1"/>
    <col min="3" max="3" width="5.8515625" style="1" customWidth="1"/>
    <col min="4" max="4" width="9.28125" style="3" customWidth="1"/>
    <col min="5" max="5" width="5.28125" style="3" customWidth="1"/>
    <col min="6" max="6" width="4.8515625" style="4" customWidth="1"/>
    <col min="7" max="7" width="5.57421875" style="4" customWidth="1"/>
    <col min="8" max="8" width="12.421875" style="5" customWidth="1"/>
    <col min="9" max="9" width="11.00390625" style="5" customWidth="1"/>
    <col min="10" max="10" width="10.421875" style="5" customWidth="1"/>
    <col min="11" max="11" width="9.00390625" style="5" customWidth="1"/>
    <col min="12" max="12" width="9.57421875" style="5" customWidth="1"/>
    <col min="13" max="13" width="7.00390625" style="6" customWidth="1"/>
    <col min="14" max="14" width="9.57421875" style="5" customWidth="1"/>
    <col min="15" max="15" width="7.8515625" style="5" customWidth="1"/>
    <col min="16" max="16" width="9.28125" style="5" customWidth="1"/>
    <col min="17" max="17" width="9.140625" style="5" customWidth="1"/>
    <col min="18" max="16384" width="9.140625" style="2" customWidth="1"/>
  </cols>
  <sheetData>
    <row r="1" spans="1:18" ht="12.75">
      <c r="A1" s="1" t="s">
        <v>186</v>
      </c>
      <c r="B1" s="2" t="s">
        <v>213</v>
      </c>
      <c r="C1" s="1" t="s">
        <v>214</v>
      </c>
      <c r="D1" s="3" t="s">
        <v>8</v>
      </c>
      <c r="E1" s="3" t="s">
        <v>9</v>
      </c>
      <c r="F1" s="4" t="s">
        <v>10</v>
      </c>
      <c r="G1" s="4" t="s">
        <v>11</v>
      </c>
      <c r="H1" s="5" t="s">
        <v>185</v>
      </c>
      <c r="I1" s="5" t="s">
        <v>12</v>
      </c>
      <c r="J1" s="5" t="s">
        <v>23</v>
      </c>
      <c r="K1" s="5" t="s">
        <v>13</v>
      </c>
      <c r="L1" s="5" t="s">
        <v>142</v>
      </c>
      <c r="M1" s="6" t="s">
        <v>107</v>
      </c>
      <c r="N1" s="5" t="s">
        <v>14</v>
      </c>
      <c r="O1" s="5" t="s">
        <v>3</v>
      </c>
      <c r="P1" s="5" t="s">
        <v>83</v>
      </c>
      <c r="Q1" s="5" t="s">
        <v>15</v>
      </c>
      <c r="R1" s="5" t="s">
        <v>257</v>
      </c>
    </row>
    <row r="2" spans="1:18" ht="14.25">
      <c r="A2" s="1" t="str">
        <f>D2&amp;LEFT(I2,FIND(" ",I2))</f>
        <v>20040110Wenham </v>
      </c>
      <c r="B2" s="2" t="s">
        <v>20</v>
      </c>
      <c r="C2" s="7" t="str">
        <f>RIGHT(D2,4)</f>
        <v>0110</v>
      </c>
      <c r="D2" s="8" t="s">
        <v>189</v>
      </c>
      <c r="E2" s="3" t="s">
        <v>212</v>
      </c>
      <c r="H2" s="5" t="s">
        <v>35</v>
      </c>
      <c r="I2" s="5" t="s">
        <v>0</v>
      </c>
      <c r="K2" s="5" t="s">
        <v>1</v>
      </c>
      <c r="L2" s="5" t="s">
        <v>17</v>
      </c>
      <c r="N2" s="5" t="s">
        <v>2</v>
      </c>
      <c r="O2" s="5" t="s">
        <v>18</v>
      </c>
      <c r="R2" s="5" t="s">
        <v>257</v>
      </c>
    </row>
    <row r="3" spans="1:18" ht="14.25">
      <c r="A3" s="1" t="str">
        <f aca="true" t="shared" si="0" ref="A3:A35">D3&amp;LEFT(I3,FIND(" ",I3))</f>
        <v>20050108Wenham </v>
      </c>
      <c r="B3" s="2" t="s">
        <v>4</v>
      </c>
      <c r="C3" s="7" t="str">
        <f aca="true" t="shared" si="1" ref="C3:C35">RIGHT(D3,4)</f>
        <v>0108</v>
      </c>
      <c r="D3" s="8">
        <v>20050108</v>
      </c>
      <c r="H3" s="5" t="s">
        <v>438</v>
      </c>
      <c r="I3" s="5" t="s">
        <v>0</v>
      </c>
      <c r="K3" s="5" t="s">
        <v>1</v>
      </c>
      <c r="L3" s="5" t="s">
        <v>17</v>
      </c>
      <c r="N3" s="5" t="s">
        <v>2</v>
      </c>
      <c r="O3" s="5" t="s">
        <v>18</v>
      </c>
      <c r="R3" s="5" t="s">
        <v>257</v>
      </c>
    </row>
    <row r="4" spans="1:18" ht="12.75">
      <c r="A4" s="1" t="str">
        <f t="shared" si="0"/>
        <v>20040118FallRiver: </v>
      </c>
      <c r="B4" s="2" t="s">
        <v>20</v>
      </c>
      <c r="C4" s="7" t="str">
        <f t="shared" si="1"/>
        <v>0118</v>
      </c>
      <c r="D4" s="8">
        <v>20040118</v>
      </c>
      <c r="F4" s="9" t="s">
        <v>232</v>
      </c>
      <c r="H4" s="3" t="s">
        <v>247</v>
      </c>
      <c r="I4" s="5" t="s">
        <v>235</v>
      </c>
      <c r="J4" s="5" t="s">
        <v>236</v>
      </c>
      <c r="K4" s="5" t="s">
        <v>226</v>
      </c>
      <c r="L4" s="5" t="s">
        <v>238</v>
      </c>
      <c r="N4" s="5" t="s">
        <v>240</v>
      </c>
      <c r="O4" s="5" t="s">
        <v>229</v>
      </c>
      <c r="Q4" s="10" t="s">
        <v>239</v>
      </c>
      <c r="R4" s="5" t="s">
        <v>257</v>
      </c>
    </row>
    <row r="5" spans="1:18" ht="14.25">
      <c r="A5" s="1" t="str">
        <f t="shared" si="0"/>
        <v>20040125Ellicott </v>
      </c>
      <c r="B5" s="2" t="s">
        <v>20</v>
      </c>
      <c r="C5" s="7" t="str">
        <f t="shared" si="1"/>
        <v>0125</v>
      </c>
      <c r="D5" s="8" t="s">
        <v>190</v>
      </c>
      <c r="H5" s="5" t="s">
        <v>36</v>
      </c>
      <c r="I5" s="5" t="s">
        <v>5</v>
      </c>
      <c r="K5" s="5" t="s">
        <v>6</v>
      </c>
      <c r="L5" s="5" t="s">
        <v>227</v>
      </c>
      <c r="M5" s="6" t="s">
        <v>18</v>
      </c>
      <c r="N5" s="5" t="s">
        <v>228</v>
      </c>
      <c r="O5" s="5" t="s">
        <v>229</v>
      </c>
      <c r="Q5" s="10" t="s">
        <v>230</v>
      </c>
      <c r="R5" s="5" t="s">
        <v>257</v>
      </c>
    </row>
    <row r="6" spans="1:18" ht="12.75">
      <c r="A6" s="1" t="str">
        <f t="shared" si="0"/>
        <v>20040125Leominster: </v>
      </c>
      <c r="B6" s="2" t="s">
        <v>20</v>
      </c>
      <c r="C6" s="7" t="str">
        <f t="shared" si="1"/>
        <v>0125</v>
      </c>
      <c r="D6" s="8">
        <v>20040125</v>
      </c>
      <c r="F6" s="9" t="s">
        <v>233</v>
      </c>
      <c r="H6" s="5" t="s">
        <v>248</v>
      </c>
      <c r="I6" s="5" t="s">
        <v>241</v>
      </c>
      <c r="K6" s="5" t="s">
        <v>242</v>
      </c>
      <c r="L6" s="5" t="s">
        <v>243</v>
      </c>
      <c r="N6" s="5" t="s">
        <v>244</v>
      </c>
      <c r="O6" s="5" t="s">
        <v>245</v>
      </c>
      <c r="R6" s="5" t="s">
        <v>257</v>
      </c>
    </row>
    <row r="7" spans="1:18" ht="12.75">
      <c r="A7" s="1" t="str">
        <f t="shared" si="0"/>
        <v>20030201Big </v>
      </c>
      <c r="B7" s="2" t="s">
        <v>20</v>
      </c>
      <c r="C7" s="7" t="str">
        <f t="shared" si="1"/>
        <v>0201</v>
      </c>
      <c r="D7" s="8" t="s">
        <v>191</v>
      </c>
      <c r="G7" s="4" t="s">
        <v>18</v>
      </c>
      <c r="H7" s="5" t="s">
        <v>19</v>
      </c>
      <c r="I7" s="5" t="s">
        <v>21</v>
      </c>
      <c r="J7" s="5" t="s">
        <v>22</v>
      </c>
      <c r="K7" s="5" t="s">
        <v>24</v>
      </c>
      <c r="L7" s="5" t="s">
        <v>25</v>
      </c>
      <c r="N7" s="5" t="s">
        <v>26</v>
      </c>
      <c r="O7" s="5" t="s">
        <v>27</v>
      </c>
      <c r="Q7" s="5" t="s">
        <v>28</v>
      </c>
      <c r="R7" s="5" t="s">
        <v>257</v>
      </c>
    </row>
    <row r="8" spans="1:18" ht="12.75">
      <c r="A8" s="1" t="str">
        <f t="shared" si="0"/>
        <v>20050129BigE </v>
      </c>
      <c r="B8" s="2" t="s">
        <v>4</v>
      </c>
      <c r="C8" s="7" t="str">
        <f t="shared" si="1"/>
        <v>0129</v>
      </c>
      <c r="D8" s="8">
        <v>20050129</v>
      </c>
      <c r="G8" s="4" t="s">
        <v>18</v>
      </c>
      <c r="H8" s="5" t="s">
        <v>379</v>
      </c>
      <c r="I8" s="5" t="s">
        <v>378</v>
      </c>
      <c r="J8" s="5" t="s">
        <v>22</v>
      </c>
      <c r="K8" s="5" t="s">
        <v>24</v>
      </c>
      <c r="L8" s="5" t="s">
        <v>377</v>
      </c>
      <c r="N8" s="5" t="s">
        <v>26</v>
      </c>
      <c r="O8" s="5" t="s">
        <v>27</v>
      </c>
      <c r="R8" s="5" t="s">
        <v>257</v>
      </c>
    </row>
    <row r="9" spans="1:18" ht="12.75">
      <c r="A9" s="1" t="str">
        <f t="shared" si="0"/>
        <v>20030209Rail-A </v>
      </c>
      <c r="B9" s="2" t="s">
        <v>20</v>
      </c>
      <c r="C9" s="7" t="str">
        <f t="shared" si="1"/>
        <v>0209</v>
      </c>
      <c r="D9" s="8" t="s">
        <v>192</v>
      </c>
      <c r="H9" s="5" t="s">
        <v>29</v>
      </c>
      <c r="I9" s="5" t="s">
        <v>289</v>
      </c>
      <c r="J9" s="5" t="s">
        <v>30</v>
      </c>
      <c r="K9" s="5" t="s">
        <v>31</v>
      </c>
      <c r="L9" s="5" t="s">
        <v>33</v>
      </c>
      <c r="N9" s="5" t="s">
        <v>32</v>
      </c>
      <c r="Q9" s="5" t="s">
        <v>34</v>
      </c>
      <c r="R9" s="5" t="s">
        <v>257</v>
      </c>
    </row>
    <row r="10" spans="1:18" ht="12.75">
      <c r="A10" s="1" t="str">
        <f>D10&amp;LEFT(I10,FIND(" ",I10))</f>
        <v>20040229Rail-A-Rama </v>
      </c>
      <c r="B10" s="2" t="s">
        <v>20</v>
      </c>
      <c r="C10" s="7" t="str">
        <f>RIGHT(D10,4)</f>
        <v>0229</v>
      </c>
      <c r="D10" s="8">
        <v>20040229</v>
      </c>
      <c r="H10" s="5" t="s">
        <v>290</v>
      </c>
      <c r="I10" s="5" t="s">
        <v>288</v>
      </c>
      <c r="J10" s="5" t="s">
        <v>30</v>
      </c>
      <c r="K10" s="5" t="s">
        <v>292</v>
      </c>
      <c r="L10" s="5" t="s">
        <v>33</v>
      </c>
      <c r="M10" s="6" t="s">
        <v>291</v>
      </c>
      <c r="N10" s="5" t="s">
        <v>293</v>
      </c>
      <c r="Q10" s="5" t="s">
        <v>34</v>
      </c>
      <c r="R10" s="5" t="s">
        <v>257</v>
      </c>
    </row>
    <row r="11" spans="1:18" ht="12.75">
      <c r="A11" s="1" t="str">
        <f t="shared" si="0"/>
        <v>20050213Rail-A-Rama </v>
      </c>
      <c r="B11" s="2" t="s">
        <v>4</v>
      </c>
      <c r="C11" s="7" t="str">
        <f t="shared" si="1"/>
        <v>0213</v>
      </c>
      <c r="D11" s="8">
        <v>20050213</v>
      </c>
      <c r="H11" s="5" t="s">
        <v>468</v>
      </c>
      <c r="I11" s="5" t="s">
        <v>469</v>
      </c>
      <c r="J11" s="5" t="s">
        <v>30</v>
      </c>
      <c r="K11" s="5" t="s">
        <v>292</v>
      </c>
      <c r="L11" s="5" t="s">
        <v>470</v>
      </c>
      <c r="M11" s="6" t="s">
        <v>291</v>
      </c>
      <c r="N11" s="5" t="s">
        <v>423</v>
      </c>
      <c r="O11" s="5" t="s">
        <v>471</v>
      </c>
      <c r="Q11" s="5" t="s">
        <v>34</v>
      </c>
      <c r="R11" s="5" t="s">
        <v>257</v>
      </c>
    </row>
    <row r="12" spans="1:18" ht="12.75">
      <c r="A12" s="1" t="str">
        <f t="shared" si="0"/>
        <v>20040207Amherst: </v>
      </c>
      <c r="B12" s="2" t="s">
        <v>20</v>
      </c>
      <c r="C12" s="7" t="str">
        <f t="shared" si="1"/>
        <v>0207</v>
      </c>
      <c r="D12" s="8">
        <v>20040207</v>
      </c>
      <c r="H12" s="5" t="s">
        <v>266</v>
      </c>
      <c r="I12" s="5" t="s">
        <v>268</v>
      </c>
      <c r="J12" s="5" t="s">
        <v>267</v>
      </c>
      <c r="K12" s="5" t="s">
        <v>24</v>
      </c>
      <c r="L12" s="5" t="s">
        <v>269</v>
      </c>
      <c r="N12" s="5" t="s">
        <v>270</v>
      </c>
      <c r="O12" s="5" t="s">
        <v>271</v>
      </c>
      <c r="Q12" s="10" t="s">
        <v>272</v>
      </c>
      <c r="R12" s="5" t="s">
        <v>257</v>
      </c>
    </row>
    <row r="13" spans="1:18" ht="12.75">
      <c r="A13" s="1" t="str">
        <f t="shared" si="0"/>
        <v>20030222Snow </v>
      </c>
      <c r="B13" s="2" t="s">
        <v>20</v>
      </c>
      <c r="C13" s="7" t="str">
        <f t="shared" si="1"/>
        <v>0222</v>
      </c>
      <c r="D13" s="8" t="s">
        <v>193</v>
      </c>
      <c r="H13" s="5" t="s">
        <v>37</v>
      </c>
      <c r="I13" s="5" t="s">
        <v>38</v>
      </c>
      <c r="J13" s="5" t="s">
        <v>39</v>
      </c>
      <c r="K13" s="5" t="s">
        <v>40</v>
      </c>
      <c r="L13" s="5" t="s">
        <v>42</v>
      </c>
      <c r="N13" s="5" t="s">
        <v>41</v>
      </c>
      <c r="O13" s="5" t="s">
        <v>43</v>
      </c>
      <c r="Q13" s="11" t="s">
        <v>44</v>
      </c>
      <c r="R13" s="5" t="s">
        <v>257</v>
      </c>
    </row>
    <row r="14" spans="1:18" ht="12.75">
      <c r="A14" s="1" t="str">
        <f t="shared" si="0"/>
        <v>20040222Dartmouth: </v>
      </c>
      <c r="B14" s="2" t="s">
        <v>20</v>
      </c>
      <c r="C14" s="7" t="str">
        <f t="shared" si="1"/>
        <v>0222</v>
      </c>
      <c r="D14" s="8">
        <v>20040222</v>
      </c>
      <c r="F14" s="9" t="s">
        <v>234</v>
      </c>
      <c r="H14" s="5" t="s">
        <v>246</v>
      </c>
      <c r="I14" s="5" t="s">
        <v>249</v>
      </c>
      <c r="J14" s="12" t="s">
        <v>250</v>
      </c>
      <c r="K14" s="5" t="s">
        <v>251</v>
      </c>
      <c r="L14" s="5" t="s">
        <v>252</v>
      </c>
      <c r="N14" s="5" t="s">
        <v>253</v>
      </c>
      <c r="O14" s="5" t="s">
        <v>254</v>
      </c>
      <c r="R14" s="5" t="s">
        <v>257</v>
      </c>
    </row>
    <row r="15" spans="1:18" ht="12.75">
      <c r="A15" s="1" t="str">
        <f t="shared" si="0"/>
        <v>20030302Cheshire </v>
      </c>
      <c r="B15" s="2" t="s">
        <v>20</v>
      </c>
      <c r="C15" s="7" t="str">
        <f t="shared" si="1"/>
        <v>0302</v>
      </c>
      <c r="D15" s="8" t="s">
        <v>194</v>
      </c>
      <c r="H15" s="5" t="s">
        <v>45</v>
      </c>
      <c r="I15" s="5" t="s">
        <v>46</v>
      </c>
      <c r="J15" s="5" t="s">
        <v>47</v>
      </c>
      <c r="K15" s="5" t="s">
        <v>48</v>
      </c>
      <c r="L15" s="5" t="s">
        <v>49</v>
      </c>
      <c r="N15" s="5" t="s">
        <v>50</v>
      </c>
      <c r="O15" s="5" t="s">
        <v>51</v>
      </c>
      <c r="R15" s="5" t="s">
        <v>257</v>
      </c>
    </row>
    <row r="16" spans="1:18" ht="12.75">
      <c r="A16" s="1" t="str">
        <f t="shared" si="0"/>
        <v>20030309The </v>
      </c>
      <c r="B16" s="2" t="s">
        <v>20</v>
      </c>
      <c r="C16" s="7" t="str">
        <f t="shared" si="1"/>
        <v>0309</v>
      </c>
      <c r="D16" s="8" t="s">
        <v>195</v>
      </c>
      <c r="H16" s="5" t="s">
        <v>52</v>
      </c>
      <c r="I16" s="5" t="s">
        <v>53</v>
      </c>
      <c r="K16" s="5" t="s">
        <v>54</v>
      </c>
      <c r="L16" s="5" t="s">
        <v>55</v>
      </c>
      <c r="N16" s="5" t="s">
        <v>56</v>
      </c>
      <c r="O16" s="5" t="s">
        <v>57</v>
      </c>
      <c r="R16" s="5" t="s">
        <v>257</v>
      </c>
    </row>
    <row r="17" spans="1:18" ht="12.75">
      <c r="A17" s="1" t="str">
        <f t="shared" si="0"/>
        <v>20030322South </v>
      </c>
      <c r="B17" s="2" t="s">
        <v>20</v>
      </c>
      <c r="C17" s="7" t="str">
        <f t="shared" si="1"/>
        <v>0322</v>
      </c>
      <c r="D17" s="8" t="s">
        <v>196</v>
      </c>
      <c r="F17" s="4" t="s">
        <v>66</v>
      </c>
      <c r="G17" s="4" t="s">
        <v>65</v>
      </c>
      <c r="H17" s="5" t="s">
        <v>58</v>
      </c>
      <c r="I17" s="5" t="s">
        <v>59</v>
      </c>
      <c r="K17" s="5" t="s">
        <v>60</v>
      </c>
      <c r="L17" s="5" t="s">
        <v>61</v>
      </c>
      <c r="N17" s="5" t="s">
        <v>62</v>
      </c>
      <c r="O17" s="5" t="s">
        <v>63</v>
      </c>
      <c r="Q17" s="11" t="s">
        <v>64</v>
      </c>
      <c r="R17" s="5" t="s">
        <v>257</v>
      </c>
    </row>
    <row r="18" spans="1:18" ht="12.75">
      <c r="A18" s="1" t="str">
        <f t="shared" si="0"/>
        <v>20040327South </v>
      </c>
      <c r="B18" s="2" t="s">
        <v>20</v>
      </c>
      <c r="C18" s="7" t="str">
        <f t="shared" si="1"/>
        <v>0327</v>
      </c>
      <c r="D18" s="8">
        <v>20040327</v>
      </c>
      <c r="F18" s="4" t="s">
        <v>66</v>
      </c>
      <c r="G18" s="4" t="s">
        <v>65</v>
      </c>
      <c r="H18" s="5" t="s">
        <v>284</v>
      </c>
      <c r="I18" s="5" t="s">
        <v>59</v>
      </c>
      <c r="K18" s="5" t="s">
        <v>285</v>
      </c>
      <c r="L18" s="5" t="s">
        <v>61</v>
      </c>
      <c r="N18" s="5" t="s">
        <v>62</v>
      </c>
      <c r="O18" s="5" t="s">
        <v>63</v>
      </c>
      <c r="Q18" s="11" t="s">
        <v>64</v>
      </c>
      <c r="R18" s="5" t="s">
        <v>257</v>
      </c>
    </row>
    <row r="19" spans="1:18" ht="12.75">
      <c r="A19" s="1" t="str">
        <f t="shared" si="0"/>
        <v>20030329Greenberg's </v>
      </c>
      <c r="B19" s="2" t="s">
        <v>20</v>
      </c>
      <c r="C19" s="7" t="str">
        <f t="shared" si="1"/>
        <v>0329</v>
      </c>
      <c r="D19" s="8" t="s">
        <v>197</v>
      </c>
      <c r="H19" s="5" t="s">
        <v>67</v>
      </c>
      <c r="I19" s="5" t="s">
        <v>68</v>
      </c>
      <c r="K19" s="5" t="s">
        <v>69</v>
      </c>
      <c r="L19" s="5" t="s">
        <v>70</v>
      </c>
      <c r="R19" s="5" t="s">
        <v>257</v>
      </c>
    </row>
    <row r="20" spans="1:18" ht="12.75">
      <c r="A20" s="1" t="str">
        <f t="shared" si="0"/>
        <v>20030406New </v>
      </c>
      <c r="B20" s="2" t="s">
        <v>20</v>
      </c>
      <c r="C20" s="7" t="str">
        <f t="shared" si="1"/>
        <v>0406</v>
      </c>
      <c r="D20" s="8" t="s">
        <v>198</v>
      </c>
      <c r="H20" s="5" t="s">
        <v>71</v>
      </c>
      <c r="I20" s="5" t="s">
        <v>72</v>
      </c>
      <c r="J20" s="5" t="s">
        <v>73</v>
      </c>
      <c r="L20" s="5" t="s">
        <v>74</v>
      </c>
      <c r="N20" s="5" t="s">
        <v>75</v>
      </c>
      <c r="O20" s="5" t="s">
        <v>76</v>
      </c>
      <c r="R20" s="5" t="s">
        <v>257</v>
      </c>
    </row>
    <row r="21" spans="1:16" ht="12.75">
      <c r="A21" s="1" t="str">
        <f t="shared" si="0"/>
        <v>20040410Sanford: </v>
      </c>
      <c r="B21" s="2" t="s">
        <v>20</v>
      </c>
      <c r="C21" s="1" t="str">
        <f t="shared" si="1"/>
        <v>0410</v>
      </c>
      <c r="D21" s="8">
        <v>20040410</v>
      </c>
      <c r="G21" s="4" t="s">
        <v>307</v>
      </c>
      <c r="H21" s="5" t="s">
        <v>308</v>
      </c>
      <c r="I21" s="5" t="s">
        <v>318</v>
      </c>
      <c r="J21" s="5" t="s">
        <v>309</v>
      </c>
      <c r="K21" s="5" t="s">
        <v>316</v>
      </c>
      <c r="L21" s="5" t="s">
        <v>315</v>
      </c>
      <c r="N21" s="5" t="s">
        <v>310</v>
      </c>
      <c r="O21" s="5" t="s">
        <v>311</v>
      </c>
      <c r="P21" s="5" t="s">
        <v>312</v>
      </c>
    </row>
    <row r="22" spans="1:16" ht="12.75">
      <c r="A22" s="1" t="str">
        <f t="shared" si="0"/>
        <v>20040321Rhode </v>
      </c>
      <c r="B22" s="2" t="s">
        <v>20</v>
      </c>
      <c r="C22" s="1" t="str">
        <f t="shared" si="1"/>
        <v>0321</v>
      </c>
      <c r="D22" s="8">
        <v>20040321</v>
      </c>
      <c r="G22" s="4" t="s">
        <v>305</v>
      </c>
      <c r="H22" s="5" t="s">
        <v>306</v>
      </c>
      <c r="I22" s="5" t="s">
        <v>317</v>
      </c>
      <c r="K22" s="5" t="s">
        <v>302</v>
      </c>
      <c r="L22" s="5" t="s">
        <v>303</v>
      </c>
      <c r="N22" s="5" t="s">
        <v>304</v>
      </c>
      <c r="O22" s="5" t="s">
        <v>313</v>
      </c>
      <c r="P22" s="5" t="s">
        <v>314</v>
      </c>
    </row>
    <row r="23" spans="1:18" ht="12.75">
      <c r="A23" s="1" t="str">
        <f t="shared" si="0"/>
        <v>20030426DownEast </v>
      </c>
      <c r="B23" s="2" t="s">
        <v>20</v>
      </c>
      <c r="C23" s="7" t="str">
        <f t="shared" si="1"/>
        <v>0426</v>
      </c>
      <c r="D23" s="8" t="s">
        <v>199</v>
      </c>
      <c r="H23" s="5" t="s">
        <v>77</v>
      </c>
      <c r="I23" s="5" t="s">
        <v>78</v>
      </c>
      <c r="J23" s="5" t="s">
        <v>81</v>
      </c>
      <c r="K23" s="5" t="s">
        <v>79</v>
      </c>
      <c r="L23" s="5" t="s">
        <v>74</v>
      </c>
      <c r="N23" s="5" t="s">
        <v>80</v>
      </c>
      <c r="O23" s="5" t="s">
        <v>82</v>
      </c>
      <c r="P23" s="11" t="s">
        <v>84</v>
      </c>
      <c r="R23" s="5" t="s">
        <v>257</v>
      </c>
    </row>
    <row r="24" spans="1:18" ht="12.75">
      <c r="A24" s="1" t="str">
        <f t="shared" si="0"/>
        <v>20030426Railfair </v>
      </c>
      <c r="B24" s="2" t="s">
        <v>20</v>
      </c>
      <c r="C24" s="7" t="str">
        <f t="shared" si="1"/>
        <v>0426</v>
      </c>
      <c r="D24" s="8" t="s">
        <v>199</v>
      </c>
      <c r="H24" s="13" t="s">
        <v>85</v>
      </c>
      <c r="I24" s="5" t="s">
        <v>86</v>
      </c>
      <c r="J24" s="5" t="s">
        <v>87</v>
      </c>
      <c r="K24" s="5" t="s">
        <v>88</v>
      </c>
      <c r="L24" s="5" t="s">
        <v>89</v>
      </c>
      <c r="N24" s="5" t="s">
        <v>90</v>
      </c>
      <c r="O24" s="5" t="s">
        <v>91</v>
      </c>
      <c r="R24" s="5" t="s">
        <v>257</v>
      </c>
    </row>
    <row r="25" spans="1:18" ht="12.75">
      <c r="A25" s="1" t="str">
        <f t="shared" si="0"/>
        <v>20040425Railfair </v>
      </c>
      <c r="B25" s="2" t="s">
        <v>20</v>
      </c>
      <c r="C25" s="7" t="str">
        <f t="shared" si="1"/>
        <v>0425</v>
      </c>
      <c r="D25" s="8">
        <v>20040425</v>
      </c>
      <c r="E25" s="3" t="s">
        <v>321</v>
      </c>
      <c r="H25" s="13" t="s">
        <v>320</v>
      </c>
      <c r="I25" s="5" t="s">
        <v>86</v>
      </c>
      <c r="J25" s="5" t="s">
        <v>87</v>
      </c>
      <c r="K25" s="5" t="s">
        <v>88</v>
      </c>
      <c r="L25" s="5" t="s">
        <v>89</v>
      </c>
      <c r="N25" s="5" t="s">
        <v>319</v>
      </c>
      <c r="O25" s="5" t="s">
        <v>91</v>
      </c>
      <c r="R25" s="5" t="s">
        <v>257</v>
      </c>
    </row>
    <row r="26" spans="1:18" ht="12.75">
      <c r="A26" s="1" t="str">
        <f t="shared" si="0"/>
        <v>20030427Cape </v>
      </c>
      <c r="B26" s="2" t="s">
        <v>20</v>
      </c>
      <c r="C26" s="7" t="str">
        <f t="shared" si="1"/>
        <v>0427</v>
      </c>
      <c r="D26" s="8" t="s">
        <v>200</v>
      </c>
      <c r="H26" s="5" t="s">
        <v>92</v>
      </c>
      <c r="I26" s="5" t="s">
        <v>93</v>
      </c>
      <c r="K26" s="5" t="s">
        <v>94</v>
      </c>
      <c r="L26" s="5" t="s">
        <v>95</v>
      </c>
      <c r="N26" s="5" t="s">
        <v>96</v>
      </c>
      <c r="O26" s="5" t="s">
        <v>97</v>
      </c>
      <c r="Q26" s="11" t="s">
        <v>98</v>
      </c>
      <c r="R26" s="5" t="s">
        <v>257</v>
      </c>
    </row>
    <row r="27" spans="1:18" ht="14.25">
      <c r="A27" s="1" t="str">
        <f t="shared" si="0"/>
        <v>20030509Flea </v>
      </c>
      <c r="B27" s="2" t="s">
        <v>20</v>
      </c>
      <c r="C27" s="7" t="str">
        <f t="shared" si="1"/>
        <v>0509</v>
      </c>
      <c r="D27" s="8" t="s">
        <v>201</v>
      </c>
      <c r="H27" s="5" t="s">
        <v>167</v>
      </c>
      <c r="I27" s="5" t="s">
        <v>100</v>
      </c>
      <c r="J27" s="5" t="s">
        <v>99</v>
      </c>
      <c r="K27" s="5" t="s">
        <v>101</v>
      </c>
      <c r="L27" s="5" t="s">
        <v>102</v>
      </c>
      <c r="M27" s="6">
        <v>10</v>
      </c>
      <c r="N27" s="5" t="s">
        <v>103</v>
      </c>
      <c r="O27" s="5" t="s">
        <v>104</v>
      </c>
      <c r="R27" s="5" t="s">
        <v>257</v>
      </c>
    </row>
    <row r="28" spans="1:18" ht="12.75">
      <c r="A28" s="1" t="str">
        <f t="shared" si="0"/>
        <v>20040516Tourist </v>
      </c>
      <c r="B28" s="2" t="s">
        <v>20</v>
      </c>
      <c r="C28" s="7" t="str">
        <f t="shared" si="1"/>
        <v>0516</v>
      </c>
      <c r="D28" s="8">
        <v>20040516</v>
      </c>
      <c r="E28" s="3" t="s">
        <v>321</v>
      </c>
      <c r="F28" s="16" t="s">
        <v>216</v>
      </c>
      <c r="G28" s="16" t="s">
        <v>215</v>
      </c>
      <c r="H28" s="5" t="s">
        <v>329</v>
      </c>
      <c r="I28" s="5" t="s">
        <v>330</v>
      </c>
      <c r="J28" s="5" t="s">
        <v>176</v>
      </c>
      <c r="K28" s="5" t="s">
        <v>331</v>
      </c>
      <c r="L28" s="5" t="s">
        <v>119</v>
      </c>
      <c r="N28" s="5" t="s">
        <v>332</v>
      </c>
      <c r="O28" s="5" t="s">
        <v>327</v>
      </c>
      <c r="P28" s="10" t="s">
        <v>182</v>
      </c>
      <c r="Q28" s="10" t="s">
        <v>328</v>
      </c>
      <c r="R28" s="5"/>
    </row>
    <row r="29" spans="1:18" ht="12.75">
      <c r="A29" s="1" t="str">
        <f t="shared" si="0"/>
        <v>20040523Wilton </v>
      </c>
      <c r="B29" s="2" t="s">
        <v>20</v>
      </c>
      <c r="C29" s="7" t="str">
        <f t="shared" si="1"/>
        <v>0523</v>
      </c>
      <c r="D29" s="8">
        <v>20040523</v>
      </c>
      <c r="E29" s="3" t="s">
        <v>321</v>
      </c>
      <c r="F29" s="16" t="s">
        <v>216</v>
      </c>
      <c r="G29" s="16" t="s">
        <v>215</v>
      </c>
      <c r="H29" s="5" t="s">
        <v>322</v>
      </c>
      <c r="I29" s="5" t="s">
        <v>323</v>
      </c>
      <c r="J29" s="5" t="s">
        <v>176</v>
      </c>
      <c r="K29" s="5" t="s">
        <v>324</v>
      </c>
      <c r="L29" s="5" t="s">
        <v>325</v>
      </c>
      <c r="N29" s="5" t="s">
        <v>326</v>
      </c>
      <c r="O29" s="5" t="s">
        <v>327</v>
      </c>
      <c r="P29" s="10" t="s">
        <v>182</v>
      </c>
      <c r="Q29" s="10" t="s">
        <v>328</v>
      </c>
      <c r="R29" s="5"/>
    </row>
    <row r="30" spans="1:18" ht="12.75">
      <c r="A30" s="1" t="str">
        <f t="shared" si="0"/>
        <v>20040606Hudson </v>
      </c>
      <c r="B30" s="2" t="s">
        <v>20</v>
      </c>
      <c r="C30" s="7" t="str">
        <f t="shared" si="1"/>
        <v>0606</v>
      </c>
      <c r="D30" s="8">
        <v>20040606</v>
      </c>
      <c r="F30" s="16" t="s">
        <v>216</v>
      </c>
      <c r="G30" s="16" t="s">
        <v>215</v>
      </c>
      <c r="H30" s="5" t="s">
        <v>333</v>
      </c>
      <c r="I30" s="5" t="s">
        <v>334</v>
      </c>
      <c r="J30" s="5" t="s">
        <v>338</v>
      </c>
      <c r="K30" s="5" t="s">
        <v>335</v>
      </c>
      <c r="L30" s="5" t="s">
        <v>336</v>
      </c>
      <c r="N30" s="5" t="s">
        <v>339</v>
      </c>
      <c r="O30" s="5" t="s">
        <v>337</v>
      </c>
      <c r="P30" s="10"/>
      <c r="Q30" s="10"/>
      <c r="R30" s="5"/>
    </row>
    <row r="31" spans="1:18" ht="12.75">
      <c r="A31" s="1" t="str">
        <f t="shared" si="0"/>
        <v>20040626Railroad </v>
      </c>
      <c r="B31" s="2" t="s">
        <v>20</v>
      </c>
      <c r="C31" s="7" t="str">
        <f t="shared" si="1"/>
        <v>0626</v>
      </c>
      <c r="D31" s="8">
        <v>20040626</v>
      </c>
      <c r="F31" s="16"/>
      <c r="G31" s="16"/>
      <c r="H31" s="5" t="s">
        <v>347</v>
      </c>
      <c r="I31" s="5" t="s">
        <v>348</v>
      </c>
      <c r="J31" s="5" t="s">
        <v>349</v>
      </c>
      <c r="K31" s="5" t="s">
        <v>350</v>
      </c>
      <c r="N31" s="5" t="s">
        <v>351</v>
      </c>
      <c r="O31" s="5" t="s">
        <v>352</v>
      </c>
      <c r="P31" s="10" t="s">
        <v>369</v>
      </c>
      <c r="Q31" s="10" t="s">
        <v>368</v>
      </c>
      <c r="R31" s="5"/>
    </row>
    <row r="32" spans="1:18" ht="12.75">
      <c r="A32" s="1" t="str">
        <f t="shared" si="0"/>
        <v>20040626Connecticut </v>
      </c>
      <c r="B32" s="2" t="s">
        <v>20</v>
      </c>
      <c r="C32" s="7" t="str">
        <f t="shared" si="1"/>
        <v>0626</v>
      </c>
      <c r="D32" s="8">
        <v>20040626</v>
      </c>
      <c r="F32" s="9" t="s">
        <v>359</v>
      </c>
      <c r="G32" s="16"/>
      <c r="H32" s="5" t="s">
        <v>360</v>
      </c>
      <c r="I32" s="5" t="s">
        <v>353</v>
      </c>
      <c r="J32" s="5" t="s">
        <v>354</v>
      </c>
      <c r="K32" s="5" t="s">
        <v>355</v>
      </c>
      <c r="N32" s="5" t="s">
        <v>356</v>
      </c>
      <c r="O32" s="5" t="s">
        <v>357</v>
      </c>
      <c r="P32" s="10" t="s">
        <v>358</v>
      </c>
      <c r="Q32" s="10" t="s">
        <v>367</v>
      </c>
      <c r="R32" s="5"/>
    </row>
    <row r="33" spans="1:18" ht="14.25">
      <c r="A33" s="1" t="str">
        <f t="shared" si="0"/>
        <v>20040801LGB </v>
      </c>
      <c r="B33" s="2" t="s">
        <v>20</v>
      </c>
      <c r="C33" s="7" t="str">
        <f t="shared" si="1"/>
        <v>0801</v>
      </c>
      <c r="D33" s="8">
        <v>20040801</v>
      </c>
      <c r="H33" s="5" t="s">
        <v>362</v>
      </c>
      <c r="I33" s="5" t="s">
        <v>361</v>
      </c>
      <c r="J33" s="5" t="s">
        <v>363</v>
      </c>
      <c r="K33" s="5" t="s">
        <v>364</v>
      </c>
      <c r="N33" s="5" t="s">
        <v>365</v>
      </c>
      <c r="P33" s="11"/>
      <c r="Q33" s="10" t="s">
        <v>366</v>
      </c>
      <c r="R33" s="5" t="s">
        <v>257</v>
      </c>
    </row>
    <row r="34" spans="1:18" ht="14.25">
      <c r="A34" s="1" t="str">
        <f t="shared" si="0"/>
        <v>20030802Pemi </v>
      </c>
      <c r="B34" s="2" t="s">
        <v>20</v>
      </c>
      <c r="C34" s="7" t="str">
        <f t="shared" si="1"/>
        <v>0802</v>
      </c>
      <c r="D34" s="8" t="s">
        <v>202</v>
      </c>
      <c r="H34" s="5" t="s">
        <v>168</v>
      </c>
      <c r="I34" s="5" t="s">
        <v>105</v>
      </c>
      <c r="K34" s="5" t="s">
        <v>106</v>
      </c>
      <c r="L34" s="5" t="s">
        <v>108</v>
      </c>
      <c r="M34" s="6">
        <v>10</v>
      </c>
      <c r="N34" s="5" t="s">
        <v>109</v>
      </c>
      <c r="O34" s="5" t="s">
        <v>110</v>
      </c>
      <c r="P34" s="11" t="s">
        <v>111</v>
      </c>
      <c r="R34" s="5" t="s">
        <v>257</v>
      </c>
    </row>
    <row r="35" spans="1:18" ht="12.75">
      <c r="A35" s="1" t="str">
        <f t="shared" si="0"/>
        <v>20040814Pemi </v>
      </c>
      <c r="B35" s="2" t="s">
        <v>20</v>
      </c>
      <c r="C35" s="7" t="str">
        <f t="shared" si="1"/>
        <v>0814</v>
      </c>
      <c r="D35" s="8">
        <v>20040814</v>
      </c>
      <c r="H35" s="5" t="s">
        <v>346</v>
      </c>
      <c r="I35" s="5" t="s">
        <v>105</v>
      </c>
      <c r="K35" s="5" t="s">
        <v>106</v>
      </c>
      <c r="L35" s="5" t="s">
        <v>108</v>
      </c>
      <c r="M35" s="6">
        <v>10</v>
      </c>
      <c r="N35" s="5" t="s">
        <v>411</v>
      </c>
      <c r="O35" s="5" t="s">
        <v>110</v>
      </c>
      <c r="P35" s="11" t="s">
        <v>111</v>
      </c>
      <c r="R35" s="5" t="s">
        <v>257</v>
      </c>
    </row>
    <row r="36" spans="1:18" ht="13.5" customHeight="1">
      <c r="A36" s="1" t="str">
        <f aca="true" t="shared" si="2" ref="A36:A80">D36&amp;LEFT(I36,FIND(" ",I36))</f>
        <v>20040911Glory </v>
      </c>
      <c r="B36" s="2" t="s">
        <v>20</v>
      </c>
      <c r="C36" s="7" t="str">
        <f aca="true" t="shared" si="3" ref="C36:C80">RIGHT(D36,4)</f>
        <v>0911</v>
      </c>
      <c r="D36" s="8">
        <v>20040911</v>
      </c>
      <c r="H36" s="5" t="s">
        <v>382</v>
      </c>
      <c r="I36" s="5" t="s">
        <v>383</v>
      </c>
      <c r="J36" t="s">
        <v>385</v>
      </c>
      <c r="K36" t="s">
        <v>384</v>
      </c>
      <c r="L36" s="5" t="s">
        <v>389</v>
      </c>
      <c r="M36" s="6">
        <v>10</v>
      </c>
      <c r="N36" s="5" t="s">
        <v>387</v>
      </c>
      <c r="O36" s="5" t="s">
        <v>390</v>
      </c>
      <c r="P36" s="18" t="s">
        <v>386</v>
      </c>
      <c r="Q36" s="10" t="s">
        <v>388</v>
      </c>
      <c r="R36" s="5" t="s">
        <v>257</v>
      </c>
    </row>
    <row r="37" spans="1:18" ht="14.25">
      <c r="A37" s="1" t="str">
        <f>D37&amp;LEFT(I37,FIND(" ",I37))</f>
        <v>20030907Concord </v>
      </c>
      <c r="B37" s="2" t="s">
        <v>20</v>
      </c>
      <c r="C37" s="7" t="str">
        <f t="shared" si="3"/>
        <v>0907</v>
      </c>
      <c r="D37" s="8" t="s">
        <v>203</v>
      </c>
      <c r="H37" s="5" t="s">
        <v>169</v>
      </c>
      <c r="I37" s="5" t="s">
        <v>112</v>
      </c>
      <c r="K37" s="5" t="s">
        <v>113</v>
      </c>
      <c r="L37" s="5" t="s">
        <v>114</v>
      </c>
      <c r="N37" s="5" t="s">
        <v>115</v>
      </c>
      <c r="O37" s="5" t="s">
        <v>116</v>
      </c>
      <c r="R37" s="5" t="s">
        <v>257</v>
      </c>
    </row>
    <row r="38" spans="1:18" ht="14.25">
      <c r="A38" s="1" t="str">
        <f t="shared" si="2"/>
        <v>20040912Concord </v>
      </c>
      <c r="B38" s="2" t="s">
        <v>20</v>
      </c>
      <c r="C38" s="7" t="str">
        <f t="shared" si="3"/>
        <v>0912</v>
      </c>
      <c r="D38" s="8">
        <v>20040912</v>
      </c>
      <c r="H38" s="5" t="s">
        <v>169</v>
      </c>
      <c r="I38" s="5" t="s">
        <v>112</v>
      </c>
      <c r="K38" s="5" t="s">
        <v>113</v>
      </c>
      <c r="L38" s="5" t="s">
        <v>114</v>
      </c>
      <c r="M38" s="6">
        <v>25</v>
      </c>
      <c r="N38" s="5" t="s">
        <v>115</v>
      </c>
      <c r="O38" s="5" t="s">
        <v>116</v>
      </c>
      <c r="R38" s="5" t="s">
        <v>257</v>
      </c>
    </row>
    <row r="39" spans="1:18" ht="14.25">
      <c r="A39" s="1" t="str">
        <f t="shared" si="2"/>
        <v>20030920East </v>
      </c>
      <c r="B39" s="2" t="s">
        <v>20</v>
      </c>
      <c r="C39" s="7" t="str">
        <f t="shared" si="3"/>
        <v>0920</v>
      </c>
      <c r="D39" s="8" t="s">
        <v>204</v>
      </c>
      <c r="H39" s="5" t="s">
        <v>170</v>
      </c>
      <c r="I39" s="5" t="s">
        <v>117</v>
      </c>
      <c r="K39" s="5" t="s">
        <v>118</v>
      </c>
      <c r="L39" s="5" t="s">
        <v>119</v>
      </c>
      <c r="N39" s="5" t="s">
        <v>120</v>
      </c>
      <c r="R39" s="5" t="s">
        <v>257</v>
      </c>
    </row>
    <row r="40" spans="1:18" ht="14.25">
      <c r="A40" s="1" t="str">
        <f t="shared" si="2"/>
        <v>20030920Maine’s </v>
      </c>
      <c r="B40" s="2" t="s">
        <v>20</v>
      </c>
      <c r="C40" s="7" t="str">
        <f t="shared" si="3"/>
        <v>0920</v>
      </c>
      <c r="D40" s="8" t="s">
        <v>204</v>
      </c>
      <c r="H40" s="5" t="s">
        <v>171</v>
      </c>
      <c r="I40" s="5" t="s">
        <v>166</v>
      </c>
      <c r="K40" s="5" t="s">
        <v>121</v>
      </c>
      <c r="L40" s="5" t="s">
        <v>122</v>
      </c>
      <c r="N40" s="5" t="s">
        <v>123</v>
      </c>
      <c r="O40" s="5" t="s">
        <v>124</v>
      </c>
      <c r="R40" s="5" t="s">
        <v>257</v>
      </c>
    </row>
    <row r="41" spans="1:18" ht="14.25">
      <c r="A41" s="1" t="str">
        <f t="shared" si="2"/>
        <v>20040918Maine’s </v>
      </c>
      <c r="B41" s="2" t="s">
        <v>20</v>
      </c>
      <c r="C41" s="7" t="str">
        <f t="shared" si="3"/>
        <v>0918</v>
      </c>
      <c r="D41" s="8">
        <v>20040918</v>
      </c>
      <c r="H41" s="5" t="s">
        <v>381</v>
      </c>
      <c r="I41" s="5" t="s">
        <v>380</v>
      </c>
      <c r="K41" s="5" t="s">
        <v>121</v>
      </c>
      <c r="L41" s="5" t="s">
        <v>122</v>
      </c>
      <c r="M41" s="6">
        <v>20</v>
      </c>
      <c r="N41" s="5" t="s">
        <v>123</v>
      </c>
      <c r="O41" s="5" t="s">
        <v>124</v>
      </c>
      <c r="R41" s="5" t="s">
        <v>257</v>
      </c>
    </row>
    <row r="42" spans="1:18" ht="14.25">
      <c r="A42" s="1" t="str">
        <f t="shared" si="2"/>
        <v>20040921Clarks </v>
      </c>
      <c r="B42" s="2" t="s">
        <v>20</v>
      </c>
      <c r="C42" s="7" t="str">
        <f t="shared" si="3"/>
        <v>0921</v>
      </c>
      <c r="D42" s="8">
        <v>20040921</v>
      </c>
      <c r="H42" s="5" t="s">
        <v>394</v>
      </c>
      <c r="I42" s="5" t="s">
        <v>391</v>
      </c>
      <c r="J42" s="5" t="s">
        <v>392</v>
      </c>
      <c r="K42" s="5" t="s">
        <v>393</v>
      </c>
      <c r="L42" s="5" t="s">
        <v>395</v>
      </c>
      <c r="M42" s="6">
        <v>20</v>
      </c>
      <c r="N42" s="5" t="s">
        <v>397</v>
      </c>
      <c r="P42" s="10" t="s">
        <v>398</v>
      </c>
      <c r="Q42" s="5" t="s">
        <v>396</v>
      </c>
      <c r="R42" s="5" t="s">
        <v>257</v>
      </c>
    </row>
    <row r="43" spans="1:18" ht="12.75">
      <c r="A43" s="1" t="str">
        <f t="shared" si="2"/>
        <v>20030921Old </v>
      </c>
      <c r="B43" s="2" t="s">
        <v>20</v>
      </c>
      <c r="C43" s="7" t="str">
        <f t="shared" si="3"/>
        <v>0921</v>
      </c>
      <c r="D43" s="8" t="s">
        <v>205</v>
      </c>
      <c r="F43" s="4" t="s">
        <v>133</v>
      </c>
      <c r="G43" s="4" t="s">
        <v>132</v>
      </c>
      <c r="H43" s="5" t="s">
        <v>126</v>
      </c>
      <c r="I43" s="5" t="s">
        <v>125</v>
      </c>
      <c r="J43" s="5" t="s">
        <v>127</v>
      </c>
      <c r="K43" s="5" t="s">
        <v>128</v>
      </c>
      <c r="L43" s="5" t="s">
        <v>129</v>
      </c>
      <c r="N43" s="5" t="s">
        <v>392</v>
      </c>
      <c r="O43" s="5" t="s">
        <v>131</v>
      </c>
      <c r="R43" s="5" t="s">
        <v>257</v>
      </c>
    </row>
    <row r="44" spans="1:18" ht="12.75">
      <c r="A44" s="1" t="str">
        <f t="shared" si="2"/>
        <v>20040919Old </v>
      </c>
      <c r="B44" s="2" t="s">
        <v>20</v>
      </c>
      <c r="C44" s="7" t="str">
        <f t="shared" si="3"/>
        <v>0919</v>
      </c>
      <c r="D44" s="8">
        <v>20040919</v>
      </c>
      <c r="F44" s="4" t="s">
        <v>133</v>
      </c>
      <c r="G44" s="4" t="s">
        <v>132</v>
      </c>
      <c r="H44" s="5" t="s">
        <v>345</v>
      </c>
      <c r="I44" s="5" t="s">
        <v>125</v>
      </c>
      <c r="J44" s="5" t="s">
        <v>127</v>
      </c>
      <c r="K44" s="5" t="s">
        <v>128</v>
      </c>
      <c r="L44" s="5" t="s">
        <v>129</v>
      </c>
      <c r="N44" s="5" t="s">
        <v>130</v>
      </c>
      <c r="O44" s="5" t="s">
        <v>131</v>
      </c>
      <c r="Q44" s="10"/>
      <c r="R44" s="5" t="s">
        <v>257</v>
      </c>
    </row>
    <row r="45" spans="1:18" ht="14.25">
      <c r="A45" s="1" t="str">
        <f>D45&amp;LEFT(I45,FIND(" ",I45))</f>
        <v>20030921Sixteenth </v>
      </c>
      <c r="B45" s="2" t="s">
        <v>20</v>
      </c>
      <c r="C45" s="7" t="str">
        <f>RIGHT(D45,4)</f>
        <v>0921</v>
      </c>
      <c r="D45" s="8" t="s">
        <v>205</v>
      </c>
      <c r="H45" s="5" t="s">
        <v>172</v>
      </c>
      <c r="I45" s="5" t="s">
        <v>135</v>
      </c>
      <c r="J45" s="5" t="s">
        <v>134</v>
      </c>
      <c r="K45" s="5" t="s">
        <v>136</v>
      </c>
      <c r="L45" s="5" t="s">
        <v>137</v>
      </c>
      <c r="N45" s="5" t="s">
        <v>138</v>
      </c>
      <c r="O45" s="5" t="s">
        <v>183</v>
      </c>
      <c r="R45" s="5" t="s">
        <v>257</v>
      </c>
    </row>
    <row r="46" spans="1:18" ht="12.75">
      <c r="A46" s="1" t="str">
        <f t="shared" si="2"/>
        <v>20040925Lincoln: </v>
      </c>
      <c r="B46" s="2" t="s">
        <v>20</v>
      </c>
      <c r="C46" s="7" t="str">
        <f t="shared" si="3"/>
        <v>0925</v>
      </c>
      <c r="D46" s="8">
        <v>20040925</v>
      </c>
      <c r="H46" s="5" t="s">
        <v>412</v>
      </c>
      <c r="I46" s="5" t="s">
        <v>413</v>
      </c>
      <c r="J46" s="5" t="s">
        <v>414</v>
      </c>
      <c r="K46" s="5" t="s">
        <v>415</v>
      </c>
      <c r="L46" s="5" t="s">
        <v>416</v>
      </c>
      <c r="N46" s="5" t="s">
        <v>417</v>
      </c>
      <c r="O46" s="5" t="s">
        <v>418</v>
      </c>
      <c r="R46" s="5" t="s">
        <v>257</v>
      </c>
    </row>
    <row r="47" spans="1:18" ht="14.25">
      <c r="A47" s="1" t="str">
        <f t="shared" si="2"/>
        <v>20031011Ellicott </v>
      </c>
      <c r="B47" s="2" t="s">
        <v>20</v>
      </c>
      <c r="C47" s="7" t="str">
        <f t="shared" si="3"/>
        <v>1011</v>
      </c>
      <c r="D47" s="8">
        <v>20031011</v>
      </c>
      <c r="H47" s="5" t="s">
        <v>173</v>
      </c>
      <c r="I47" s="5" t="s">
        <v>5</v>
      </c>
      <c r="K47" s="5" t="s">
        <v>6</v>
      </c>
      <c r="L47" s="5" t="s">
        <v>16</v>
      </c>
      <c r="N47" s="5" t="s">
        <v>7</v>
      </c>
      <c r="O47" s="5" t="s">
        <v>419</v>
      </c>
      <c r="Q47" s="11" t="s">
        <v>139</v>
      </c>
      <c r="R47" s="5" t="s">
        <v>257</v>
      </c>
    </row>
    <row r="48" spans="1:18" ht="14.25">
      <c r="A48" s="1" t="str">
        <f t="shared" si="2"/>
        <v>20041009Ellicott </v>
      </c>
      <c r="B48" s="2" t="s">
        <v>20</v>
      </c>
      <c r="C48" s="7" t="str">
        <f t="shared" si="3"/>
        <v>1009</v>
      </c>
      <c r="D48" s="8">
        <v>20041009</v>
      </c>
      <c r="H48" s="5" t="s">
        <v>376</v>
      </c>
      <c r="I48" s="5" t="s">
        <v>5</v>
      </c>
      <c r="K48" s="5" t="s">
        <v>6</v>
      </c>
      <c r="L48" s="5" t="s">
        <v>16</v>
      </c>
      <c r="N48" s="5" t="s">
        <v>7</v>
      </c>
      <c r="O48" s="5" t="s">
        <v>140</v>
      </c>
      <c r="Q48" s="11" t="s">
        <v>139</v>
      </c>
      <c r="R48" s="5" t="s">
        <v>257</v>
      </c>
    </row>
    <row r="49" spans="1:18" ht="12.75">
      <c r="A49" s="1" t="str">
        <f t="shared" si="2"/>
        <v>20031018Conway </v>
      </c>
      <c r="B49" s="2" t="s">
        <v>20</v>
      </c>
      <c r="C49" s="7" t="str">
        <f t="shared" si="3"/>
        <v>1018</v>
      </c>
      <c r="D49" s="8" t="s">
        <v>206</v>
      </c>
      <c r="H49" s="5" t="s">
        <v>141</v>
      </c>
      <c r="I49" s="5" t="s">
        <v>187</v>
      </c>
      <c r="K49" s="5" t="s">
        <v>143</v>
      </c>
      <c r="L49" s="5" t="s">
        <v>142</v>
      </c>
      <c r="N49" s="5" t="s">
        <v>144</v>
      </c>
      <c r="O49" s="5" t="s">
        <v>184</v>
      </c>
      <c r="Q49" s="11" t="s">
        <v>145</v>
      </c>
      <c r="R49" s="5" t="s">
        <v>257</v>
      </c>
    </row>
    <row r="50" spans="1:18" ht="12.75">
      <c r="A50" s="1" t="str">
        <f t="shared" si="2"/>
        <v>20041016Conway </v>
      </c>
      <c r="B50" s="2" t="s">
        <v>20</v>
      </c>
      <c r="C50" s="7" t="str">
        <f t="shared" si="3"/>
        <v>1016</v>
      </c>
      <c r="D50" s="8">
        <v>20041016</v>
      </c>
      <c r="E50" s="3" t="s">
        <v>399</v>
      </c>
      <c r="H50" s="5" t="s">
        <v>400</v>
      </c>
      <c r="I50" s="5" t="s">
        <v>401</v>
      </c>
      <c r="K50" s="5" t="s">
        <v>143</v>
      </c>
      <c r="L50" s="5" t="s">
        <v>142</v>
      </c>
      <c r="N50" s="5" t="s">
        <v>144</v>
      </c>
      <c r="O50" s="5" t="s">
        <v>184</v>
      </c>
      <c r="Q50" s="11" t="s">
        <v>145</v>
      </c>
      <c r="R50" s="5" t="s">
        <v>257</v>
      </c>
    </row>
    <row r="51" spans="1:18" ht="12.75">
      <c r="A51" s="1" t="str">
        <f>D51&amp;LEFT(I51,FIND(" ",I51))</f>
        <v>20041017Mohegan-Pequot </v>
      </c>
      <c r="B51" s="2" t="s">
        <v>20</v>
      </c>
      <c r="C51" s="7" t="str">
        <f>RIGHT(D51,4)</f>
        <v>1017</v>
      </c>
      <c r="D51" s="8">
        <v>20041017</v>
      </c>
      <c r="H51" s="5" t="s">
        <v>440</v>
      </c>
      <c r="I51" s="5" t="s">
        <v>439</v>
      </c>
      <c r="J51" s="5" t="s">
        <v>441</v>
      </c>
      <c r="K51" s="5" t="s">
        <v>443</v>
      </c>
      <c r="L51" s="5" t="s">
        <v>442</v>
      </c>
      <c r="N51" s="5" t="s">
        <v>444</v>
      </c>
      <c r="O51" s="5" t="s">
        <v>445</v>
      </c>
      <c r="P51" s="11"/>
      <c r="Q51" s="11"/>
      <c r="R51" s="5" t="s">
        <v>257</v>
      </c>
    </row>
    <row r="52" spans="1:18" ht="12.75">
      <c r="A52" s="1" t="str">
        <f t="shared" si="2"/>
        <v>20031018North </v>
      </c>
      <c r="B52" s="2" t="s">
        <v>20</v>
      </c>
      <c r="C52" s="7" t="str">
        <f t="shared" si="3"/>
        <v>1018</v>
      </c>
      <c r="D52" s="8" t="s">
        <v>206</v>
      </c>
      <c r="H52" s="5" t="s">
        <v>146</v>
      </c>
      <c r="I52" s="5" t="s">
        <v>341</v>
      </c>
      <c r="J52" s="5" t="s">
        <v>165</v>
      </c>
      <c r="K52" s="5" t="s">
        <v>147</v>
      </c>
      <c r="L52" s="5" t="s">
        <v>148</v>
      </c>
      <c r="N52" s="5" t="s">
        <v>149</v>
      </c>
      <c r="O52" s="5" t="s">
        <v>150</v>
      </c>
      <c r="P52" s="11" t="s">
        <v>152</v>
      </c>
      <c r="Q52" s="11" t="s">
        <v>151</v>
      </c>
      <c r="R52" s="5" t="s">
        <v>257</v>
      </c>
    </row>
    <row r="53" spans="1:18" ht="12.75">
      <c r="A53" s="1" t="str">
        <f t="shared" si="2"/>
        <v>20041023North </v>
      </c>
      <c r="B53" s="2" t="s">
        <v>20</v>
      </c>
      <c r="C53" s="7" t="str">
        <f t="shared" si="3"/>
        <v>1023</v>
      </c>
      <c r="D53" s="8">
        <v>20041023</v>
      </c>
      <c r="E53" s="3" t="s">
        <v>343</v>
      </c>
      <c r="H53" s="5" t="s">
        <v>340</v>
      </c>
      <c r="I53" s="5" t="s">
        <v>188</v>
      </c>
      <c r="J53" s="5" t="s">
        <v>165</v>
      </c>
      <c r="K53" s="5" t="s">
        <v>147</v>
      </c>
      <c r="L53" s="5" t="s">
        <v>148</v>
      </c>
      <c r="N53" s="5" t="s">
        <v>149</v>
      </c>
      <c r="O53" s="5" t="s">
        <v>150</v>
      </c>
      <c r="P53" s="11" t="s">
        <v>152</v>
      </c>
      <c r="Q53" s="11" t="s">
        <v>151</v>
      </c>
      <c r="R53" s="5" t="s">
        <v>257</v>
      </c>
    </row>
    <row r="54" spans="1:18" ht="15.75">
      <c r="A54" s="1" t="str">
        <f t="shared" si="2"/>
        <v>20031025SouthShore: </v>
      </c>
      <c r="B54" s="2" t="s">
        <v>20</v>
      </c>
      <c r="C54" s="7" t="str">
        <f t="shared" si="3"/>
        <v>1025</v>
      </c>
      <c r="D54" s="8" t="s">
        <v>207</v>
      </c>
      <c r="F54" s="4" t="s">
        <v>66</v>
      </c>
      <c r="G54" s="14" t="s">
        <v>65</v>
      </c>
      <c r="H54" s="5" t="s">
        <v>153</v>
      </c>
      <c r="I54" s="5" t="s">
        <v>286</v>
      </c>
      <c r="J54" s="5" t="s">
        <v>154</v>
      </c>
      <c r="K54" s="15" t="s">
        <v>60</v>
      </c>
      <c r="L54" s="5" t="s">
        <v>156</v>
      </c>
      <c r="N54" s="5" t="s">
        <v>155</v>
      </c>
      <c r="O54" s="5" t="s">
        <v>63</v>
      </c>
      <c r="Q54" s="11" t="s">
        <v>64</v>
      </c>
      <c r="R54" s="5" t="s">
        <v>257</v>
      </c>
    </row>
    <row r="55" spans="1:18" ht="15.75">
      <c r="A55" s="1" t="str">
        <f t="shared" si="2"/>
        <v>20041023SouthShore: </v>
      </c>
      <c r="B55" s="2" t="s">
        <v>20</v>
      </c>
      <c r="C55" s="7" t="str">
        <f t="shared" si="3"/>
        <v>1023</v>
      </c>
      <c r="D55" s="8">
        <v>20041023</v>
      </c>
      <c r="E55" s="3" t="s">
        <v>344</v>
      </c>
      <c r="F55" s="4" t="s">
        <v>66</v>
      </c>
      <c r="G55" s="14" t="s">
        <v>65</v>
      </c>
      <c r="H55" s="5" t="s">
        <v>287</v>
      </c>
      <c r="I55" s="5" t="s">
        <v>342</v>
      </c>
      <c r="J55" s="5" t="s">
        <v>154</v>
      </c>
      <c r="K55" s="15" t="s">
        <v>60</v>
      </c>
      <c r="L55" s="5" t="s">
        <v>156</v>
      </c>
      <c r="N55" s="5" t="s">
        <v>155</v>
      </c>
      <c r="O55" s="5" t="s">
        <v>63</v>
      </c>
      <c r="Q55" s="11" t="s">
        <v>64</v>
      </c>
      <c r="R55" s="5" t="s">
        <v>257</v>
      </c>
    </row>
    <row r="56" spans="1:18" ht="12.75">
      <c r="A56" s="1" t="str">
        <f>D56&amp;LEFT(I56,FIND(" ",I56))</f>
        <v>20041030Ammonoosuc </v>
      </c>
      <c r="B56" s="2" t="s">
        <v>20</v>
      </c>
      <c r="C56" s="7" t="str">
        <f>RIGHT(D56,4)</f>
        <v>1030</v>
      </c>
      <c r="D56" s="8">
        <v>20041030</v>
      </c>
      <c r="H56" s="5" t="s">
        <v>446</v>
      </c>
      <c r="I56" s="5" t="s">
        <v>447</v>
      </c>
      <c r="J56" s="5" t="s">
        <v>448</v>
      </c>
      <c r="K56" s="5" t="s">
        <v>158</v>
      </c>
      <c r="L56" s="5" t="s">
        <v>449</v>
      </c>
      <c r="N56" s="5" t="s">
        <v>450</v>
      </c>
      <c r="O56" s="5" t="s">
        <v>451</v>
      </c>
      <c r="P56" s="11"/>
      <c r="R56" s="5" t="s">
        <v>257</v>
      </c>
    </row>
    <row r="57" spans="1:18" ht="14.25">
      <c r="A57" s="1" t="str">
        <f t="shared" si="2"/>
        <v>20031102Brockton </v>
      </c>
      <c r="B57" s="2" t="s">
        <v>20</v>
      </c>
      <c r="C57" s="7" t="str">
        <f t="shared" si="3"/>
        <v>1102</v>
      </c>
      <c r="D57" s="8" t="s">
        <v>208</v>
      </c>
      <c r="H57" s="5" t="s">
        <v>157</v>
      </c>
      <c r="I57" s="5" t="s">
        <v>211</v>
      </c>
      <c r="K57" s="5" t="s">
        <v>158</v>
      </c>
      <c r="L57" s="5" t="s">
        <v>159</v>
      </c>
      <c r="N57" s="5" t="s">
        <v>160</v>
      </c>
      <c r="O57" s="5" t="s">
        <v>161</v>
      </c>
      <c r="P57" s="11" t="s">
        <v>162</v>
      </c>
      <c r="R57" s="5" t="s">
        <v>257</v>
      </c>
    </row>
    <row r="58" spans="1:18" ht="12.75">
      <c r="A58" s="1" t="str">
        <f t="shared" si="2"/>
        <v>20041002WW&amp;F </v>
      </c>
      <c r="B58" s="2" t="s">
        <v>20</v>
      </c>
      <c r="C58" s="7" t="str">
        <f t="shared" si="3"/>
        <v>1002</v>
      </c>
      <c r="D58" s="8">
        <v>20041002</v>
      </c>
      <c r="E58" s="3" t="s">
        <v>343</v>
      </c>
      <c r="F58" s="16" t="s">
        <v>216</v>
      </c>
      <c r="G58" s="16" t="s">
        <v>215</v>
      </c>
      <c r="H58" s="5" t="s">
        <v>432</v>
      </c>
      <c r="I58" s="5" t="s">
        <v>433</v>
      </c>
      <c r="J58" s="5" t="s">
        <v>176</v>
      </c>
      <c r="K58" s="5" t="s">
        <v>434</v>
      </c>
      <c r="L58" s="5" t="s">
        <v>435</v>
      </c>
      <c r="N58" s="5" t="s">
        <v>436</v>
      </c>
      <c r="O58" s="5" t="s">
        <v>437</v>
      </c>
      <c r="P58" s="10" t="s">
        <v>182</v>
      </c>
      <c r="Q58" s="10" t="s">
        <v>328</v>
      </c>
      <c r="R58" s="5"/>
    </row>
    <row r="59" spans="1:18" ht="14.25">
      <c r="A59" s="1" t="str">
        <f>D59&amp;LEFT(I59,FIND(" ",I59))</f>
        <v>20041107Brockton </v>
      </c>
      <c r="B59" s="2" t="s">
        <v>4</v>
      </c>
      <c r="C59" s="7" t="str">
        <f>RIGHT(D59,4)</f>
        <v>1107</v>
      </c>
      <c r="D59" s="8">
        <v>20041107</v>
      </c>
      <c r="E59" s="3" t="s">
        <v>344</v>
      </c>
      <c r="H59" s="5" t="s">
        <v>371</v>
      </c>
      <c r="I59" s="5" t="s">
        <v>372</v>
      </c>
      <c r="K59" s="5" t="s">
        <v>158</v>
      </c>
      <c r="L59" s="5" t="s">
        <v>159</v>
      </c>
      <c r="M59" s="6" t="s">
        <v>373</v>
      </c>
      <c r="N59" s="5" t="s">
        <v>375</v>
      </c>
      <c r="O59" s="5" t="s">
        <v>161</v>
      </c>
      <c r="P59" s="10" t="s">
        <v>374</v>
      </c>
      <c r="R59" s="5" t="s">
        <v>257</v>
      </c>
    </row>
    <row r="60" spans="1:18" ht="12.75">
      <c r="A60" s="1" t="str">
        <f t="shared" si="2"/>
        <v>20041107Bedford </v>
      </c>
      <c r="B60" s="2" t="s">
        <v>4</v>
      </c>
      <c r="C60" s="7" t="str">
        <f t="shared" si="3"/>
        <v>1107</v>
      </c>
      <c r="D60" s="8">
        <v>20041107</v>
      </c>
      <c r="H60" s="5" t="s">
        <v>371</v>
      </c>
      <c r="I60" s="5" t="s">
        <v>452</v>
      </c>
      <c r="J60" s="5" t="s">
        <v>453</v>
      </c>
      <c r="K60" s="5" t="s">
        <v>454</v>
      </c>
      <c r="L60" s="5" t="s">
        <v>95</v>
      </c>
      <c r="N60" s="5" t="s">
        <v>455</v>
      </c>
      <c r="O60" s="5" t="s">
        <v>456</v>
      </c>
      <c r="P60" s="10"/>
      <c r="Q60" s="10" t="s">
        <v>457</v>
      </c>
      <c r="R60" s="5" t="s">
        <v>257</v>
      </c>
    </row>
    <row r="61" spans="1:18" ht="12.75">
      <c r="A61" s="1" t="str">
        <f>D61&amp;LEFT(I61,FIND(" ",I61))</f>
        <v>20031115NMRAHub: </v>
      </c>
      <c r="B61" s="2" t="s">
        <v>20</v>
      </c>
      <c r="C61" s="7" t="str">
        <f>RIGHT(D61,4)</f>
        <v>1115</v>
      </c>
      <c r="D61" s="8">
        <v>20031115</v>
      </c>
      <c r="H61" s="5" t="s">
        <v>258</v>
      </c>
      <c r="I61" s="5" t="s">
        <v>260</v>
      </c>
      <c r="J61" s="5" t="s">
        <v>259</v>
      </c>
      <c r="K61" s="5" t="s">
        <v>261</v>
      </c>
      <c r="L61" s="5" t="s">
        <v>49</v>
      </c>
      <c r="N61" s="5" t="s">
        <v>164</v>
      </c>
      <c r="O61" s="5" t="s">
        <v>51</v>
      </c>
      <c r="R61" s="5" t="s">
        <v>257</v>
      </c>
    </row>
    <row r="62" spans="1:18" ht="12.75">
      <c r="A62" s="1" t="str">
        <f t="shared" si="2"/>
        <v>20041211NMRAHub: </v>
      </c>
      <c r="B62" s="2" t="s">
        <v>4</v>
      </c>
      <c r="C62" s="7" t="str">
        <f t="shared" si="3"/>
        <v>1211</v>
      </c>
      <c r="D62" s="8">
        <v>20041211</v>
      </c>
      <c r="H62" s="5" t="s">
        <v>498</v>
      </c>
      <c r="I62" s="5" t="s">
        <v>260</v>
      </c>
      <c r="J62" s="5" t="s">
        <v>259</v>
      </c>
      <c r="K62" s="5" t="s">
        <v>261</v>
      </c>
      <c r="L62" s="5" t="s">
        <v>49</v>
      </c>
      <c r="N62" s="5" t="s">
        <v>499</v>
      </c>
      <c r="O62" s="21" t="s">
        <v>500</v>
      </c>
      <c r="P62" s="5" t="s">
        <v>265</v>
      </c>
      <c r="Q62" s="5" t="s">
        <v>501</v>
      </c>
      <c r="R62" s="5" t="s">
        <v>257</v>
      </c>
    </row>
    <row r="63" spans="1:18" ht="12.75">
      <c r="A63" s="1" t="str">
        <f t="shared" si="2"/>
        <v>20031115Wilmington: </v>
      </c>
      <c r="B63" s="2" t="s">
        <v>20</v>
      </c>
      <c r="C63" s="7" t="str">
        <f t="shared" si="3"/>
        <v>1115</v>
      </c>
      <c r="D63" s="8">
        <v>20031115</v>
      </c>
      <c r="H63" s="5" t="s">
        <v>258</v>
      </c>
      <c r="I63" s="5" t="s">
        <v>278</v>
      </c>
      <c r="J63" s="5" t="s">
        <v>279</v>
      </c>
      <c r="K63" s="5" t="s">
        <v>283</v>
      </c>
      <c r="L63" s="5" t="s">
        <v>280</v>
      </c>
      <c r="N63" s="5" t="s">
        <v>281</v>
      </c>
      <c r="Q63" s="10" t="s">
        <v>282</v>
      </c>
      <c r="R63" s="5" t="s">
        <v>257</v>
      </c>
    </row>
    <row r="64" spans="1:18" ht="12.75">
      <c r="A64" s="1" t="str">
        <f>D64&amp;LEFT(I64,FIND(" ",I64))</f>
        <v>20041120Cedarville </v>
      </c>
      <c r="B64" s="2" t="s">
        <v>4</v>
      </c>
      <c r="C64" s="7" t="str">
        <f>RIGHT(D64,4)</f>
        <v>1120</v>
      </c>
      <c r="D64" s="8">
        <v>20041120</v>
      </c>
      <c r="H64" s="5" t="s">
        <v>403</v>
      </c>
      <c r="I64" s="5" t="s">
        <v>404</v>
      </c>
      <c r="J64" s="5" t="s">
        <v>405</v>
      </c>
      <c r="K64" s="5" t="s">
        <v>406</v>
      </c>
      <c r="L64" s="19">
        <v>5</v>
      </c>
      <c r="M64" s="6" t="s">
        <v>410</v>
      </c>
      <c r="N64" s="5" t="s">
        <v>407</v>
      </c>
      <c r="O64" s="5" t="s">
        <v>408</v>
      </c>
      <c r="P64" s="20" t="s">
        <v>409</v>
      </c>
      <c r="R64" s="5" t="s">
        <v>257</v>
      </c>
    </row>
    <row r="65" spans="1:18" ht="12.75">
      <c r="A65" s="1" t="str">
        <f>D65&amp;LEFT(I65,FIND(" ",I65))</f>
        <v>20041120EasternMaine </v>
      </c>
      <c r="B65" s="2" t="s">
        <v>4</v>
      </c>
      <c r="C65" s="7" t="str">
        <f>RIGHT(D65,4)</f>
        <v>1120</v>
      </c>
      <c r="D65" s="8">
        <v>20041120</v>
      </c>
      <c r="H65" s="5" t="s">
        <v>403</v>
      </c>
      <c r="I65" s="5" t="s">
        <v>474</v>
      </c>
      <c r="J65" s="5" t="s">
        <v>475</v>
      </c>
      <c r="L65" s="19" t="s">
        <v>477</v>
      </c>
      <c r="M65" s="6" t="s">
        <v>410</v>
      </c>
      <c r="N65" s="5" t="s">
        <v>476</v>
      </c>
      <c r="O65" s="5" t="s">
        <v>478</v>
      </c>
      <c r="P65" s="20" t="s">
        <v>479</v>
      </c>
      <c r="R65" s="5" t="s">
        <v>257</v>
      </c>
    </row>
    <row r="66" spans="1:18" ht="12.75">
      <c r="A66" s="1" t="str">
        <f t="shared" si="2"/>
        <v>20041120Buddy-L </v>
      </c>
      <c r="B66" s="2" t="s">
        <v>4</v>
      </c>
      <c r="C66" s="7" t="str">
        <f t="shared" si="3"/>
        <v>1120</v>
      </c>
      <c r="D66" s="8">
        <v>20041120</v>
      </c>
      <c r="H66" s="5" t="s">
        <v>459</v>
      </c>
      <c r="I66" s="5" t="s">
        <v>458</v>
      </c>
      <c r="K66" s="5" t="s">
        <v>406</v>
      </c>
      <c r="L66" s="19" t="s">
        <v>460</v>
      </c>
      <c r="M66" s="6" t="s">
        <v>460</v>
      </c>
      <c r="N66" s="5" t="s">
        <v>461</v>
      </c>
      <c r="O66" s="5" t="s">
        <v>462</v>
      </c>
      <c r="P66" s="20" t="s">
        <v>463</v>
      </c>
      <c r="R66" s="5" t="s">
        <v>257</v>
      </c>
    </row>
    <row r="67" spans="1:18" ht="12.75">
      <c r="A67" s="1" t="str">
        <f t="shared" si="2"/>
        <v>20041121Rail-A-Rama </v>
      </c>
      <c r="B67" s="2" t="s">
        <v>4</v>
      </c>
      <c r="C67" s="7" t="str">
        <f t="shared" si="3"/>
        <v>1121</v>
      </c>
      <c r="D67" s="8">
        <v>20041121</v>
      </c>
      <c r="H67" s="5" t="s">
        <v>420</v>
      </c>
      <c r="I67" s="5" t="s">
        <v>422</v>
      </c>
      <c r="J67" s="5" t="s">
        <v>30</v>
      </c>
      <c r="K67" s="5" t="s">
        <v>424</v>
      </c>
      <c r="L67" s="5" t="s">
        <v>421</v>
      </c>
      <c r="M67" s="6" t="s">
        <v>291</v>
      </c>
      <c r="N67" s="5" t="s">
        <v>423</v>
      </c>
      <c r="Q67" s="5" t="s">
        <v>34</v>
      </c>
      <c r="R67" s="5" t="s">
        <v>257</v>
      </c>
    </row>
    <row r="68" spans="1:18" ht="12.75">
      <c r="A68" s="1" t="str">
        <f t="shared" si="2"/>
        <v>20031122NewLondon: </v>
      </c>
      <c r="B68" s="2" t="s">
        <v>20</v>
      </c>
      <c r="C68" s="7" t="str">
        <f t="shared" si="3"/>
        <v>1122</v>
      </c>
      <c r="D68" s="8">
        <v>20031122</v>
      </c>
      <c r="H68" s="5" t="s">
        <v>402</v>
      </c>
      <c r="I68" s="5" t="s">
        <v>277</v>
      </c>
      <c r="J68" s="5" t="s">
        <v>273</v>
      </c>
      <c r="L68" s="5" t="s">
        <v>274</v>
      </c>
      <c r="N68" s="5" t="s">
        <v>275</v>
      </c>
      <c r="O68" s="5" t="s">
        <v>276</v>
      </c>
      <c r="P68" s="10"/>
      <c r="R68" s="5" t="s">
        <v>257</v>
      </c>
    </row>
    <row r="69" spans="1:18" ht="14.25">
      <c r="A69" s="1" t="str">
        <f t="shared" si="2"/>
        <v>20031123Cheshire </v>
      </c>
      <c r="B69" s="2" t="s">
        <v>20</v>
      </c>
      <c r="C69" s="7" t="str">
        <f t="shared" si="3"/>
        <v>1123</v>
      </c>
      <c r="D69" s="8" t="s">
        <v>209</v>
      </c>
      <c r="H69" s="5" t="s">
        <v>174</v>
      </c>
      <c r="I69" s="5" t="s">
        <v>46</v>
      </c>
      <c r="J69" s="5" t="s">
        <v>47</v>
      </c>
      <c r="K69" s="5" t="s">
        <v>163</v>
      </c>
      <c r="L69" s="5" t="s">
        <v>262</v>
      </c>
      <c r="N69" s="5" t="s">
        <v>263</v>
      </c>
      <c r="O69" s="5" t="s">
        <v>264</v>
      </c>
      <c r="P69" s="10" t="s">
        <v>265</v>
      </c>
      <c r="R69" s="5" t="s">
        <v>257</v>
      </c>
    </row>
    <row r="70" spans="1:18" ht="12.75">
      <c r="A70" s="1" t="str">
        <f>D70&amp;LEFT(I70,FIND(" ",I70))</f>
        <v>20031129Chooch: </v>
      </c>
      <c r="B70" s="2" t="s">
        <v>20</v>
      </c>
      <c r="C70" s="7" t="str">
        <f>RIGHT(D70,4)</f>
        <v>1129</v>
      </c>
      <c r="D70" s="8">
        <f>20031129</f>
        <v>20031129</v>
      </c>
      <c r="E70" s="3" t="s">
        <v>370</v>
      </c>
      <c r="H70" s="5" t="s">
        <v>219</v>
      </c>
      <c r="I70" s="5" t="s">
        <v>217</v>
      </c>
      <c r="K70" s="5" t="s">
        <v>218</v>
      </c>
      <c r="N70" s="5" t="s">
        <v>220</v>
      </c>
      <c r="O70" s="5" t="s">
        <v>255</v>
      </c>
      <c r="P70" s="10" t="s">
        <v>256</v>
      </c>
      <c r="R70" s="5" t="s">
        <v>257</v>
      </c>
    </row>
    <row r="71" spans="1:18" ht="12.75">
      <c r="A71" s="1" t="str">
        <f>D71&amp;LEFT(I71,FIND(" ",I71))</f>
        <v>20041127Kingston </v>
      </c>
      <c r="B71" s="2" t="s">
        <v>4</v>
      </c>
      <c r="C71" s="7" t="str">
        <f>RIGHT(D71,4)</f>
        <v>1127</v>
      </c>
      <c r="D71" s="8">
        <f>20041127</f>
        <v>20041127</v>
      </c>
      <c r="H71" s="5" t="s">
        <v>480</v>
      </c>
      <c r="I71" s="5" t="s">
        <v>481</v>
      </c>
      <c r="J71" s="5" t="s">
        <v>482</v>
      </c>
      <c r="K71" s="5" t="s">
        <v>483</v>
      </c>
      <c r="L71" s="5" t="s">
        <v>505</v>
      </c>
      <c r="N71" s="5" t="s">
        <v>484</v>
      </c>
      <c r="O71" s="5" t="s">
        <v>485</v>
      </c>
      <c r="P71" s="10" t="s">
        <v>486</v>
      </c>
      <c r="R71" s="5" t="s">
        <v>257</v>
      </c>
    </row>
    <row r="72" spans="1:18" ht="12.75">
      <c r="A72" s="1" t="str">
        <f>D72&amp;LEFT(I72,FIND(" ",I72))</f>
        <v>20041127Maine </v>
      </c>
      <c r="B72" s="2" t="s">
        <v>4</v>
      </c>
      <c r="C72" s="7" t="str">
        <f>RIGHT(D72,4)</f>
        <v>1127</v>
      </c>
      <c r="D72" s="8">
        <f>20041127</f>
        <v>20041127</v>
      </c>
      <c r="E72" s="3" t="s">
        <v>370</v>
      </c>
      <c r="H72" s="5" t="s">
        <v>509</v>
      </c>
      <c r="I72" s="5" t="s">
        <v>502</v>
      </c>
      <c r="J72" s="5" t="s">
        <v>503</v>
      </c>
      <c r="K72" s="5" t="s">
        <v>504</v>
      </c>
      <c r="L72" s="5" t="s">
        <v>460</v>
      </c>
      <c r="N72" s="5" t="s">
        <v>506</v>
      </c>
      <c r="O72" s="21" t="s">
        <v>507</v>
      </c>
      <c r="P72" s="10"/>
      <c r="Q72" s="10" t="s">
        <v>508</v>
      </c>
      <c r="R72" s="5" t="s">
        <v>257</v>
      </c>
    </row>
    <row r="73" spans="1:18" ht="12.75">
      <c r="A73" s="1" t="str">
        <f>D73&amp;LEFT(I73,FIND(" ",I73))</f>
        <v>20041127Chooch: </v>
      </c>
      <c r="B73" s="2" t="s">
        <v>4</v>
      </c>
      <c r="C73" s="7" t="str">
        <f>RIGHT(D73,4)</f>
        <v>1127</v>
      </c>
      <c r="D73" s="8">
        <f>20041127</f>
        <v>20041127</v>
      </c>
      <c r="E73" s="3" t="s">
        <v>370</v>
      </c>
      <c r="H73" s="5" t="s">
        <v>464</v>
      </c>
      <c r="I73" s="5" t="s">
        <v>217</v>
      </c>
      <c r="K73" s="5" t="s">
        <v>466</v>
      </c>
      <c r="L73" s="5" t="s">
        <v>465</v>
      </c>
      <c r="N73" s="5" t="s">
        <v>220</v>
      </c>
      <c r="O73" s="5" t="s">
        <v>467</v>
      </c>
      <c r="P73" s="10"/>
      <c r="R73" s="5" t="s">
        <v>257</v>
      </c>
    </row>
    <row r="74" spans="1:18" ht="12.75">
      <c r="A74" s="1" t="str">
        <f t="shared" si="2"/>
        <v>20041128Antique </v>
      </c>
      <c r="B74" s="2" t="s">
        <v>4</v>
      </c>
      <c r="C74" s="7" t="str">
        <f t="shared" si="3"/>
        <v>1128</v>
      </c>
      <c r="D74" s="8">
        <f>20041128</f>
        <v>20041128</v>
      </c>
      <c r="H74" s="5" t="s">
        <v>487</v>
      </c>
      <c r="I74" s="5" t="s">
        <v>488</v>
      </c>
      <c r="K74" s="5" t="s">
        <v>466</v>
      </c>
      <c r="L74" s="5" t="s">
        <v>490</v>
      </c>
      <c r="N74" s="5" t="s">
        <v>489</v>
      </c>
      <c r="O74" s="5" t="s">
        <v>491</v>
      </c>
      <c r="P74" s="10"/>
      <c r="R74" s="5" t="s">
        <v>257</v>
      </c>
    </row>
    <row r="75" spans="1:18" ht="12.75">
      <c r="A75" s="1" t="str">
        <f>D75&amp;LEFT(I75,FIND(" ",I75))</f>
        <v>20041205Bay </v>
      </c>
      <c r="B75" s="2" t="s">
        <v>4</v>
      </c>
      <c r="C75" s="7" t="str">
        <f>RIGHT(D75,4)</f>
        <v>1205</v>
      </c>
      <c r="D75" s="8">
        <v>20041205</v>
      </c>
      <c r="F75" s="16"/>
      <c r="G75" s="16"/>
      <c r="H75" s="5" t="s">
        <v>492</v>
      </c>
      <c r="I75" s="5" t="s">
        <v>493</v>
      </c>
      <c r="J75" s="5" t="s">
        <v>494</v>
      </c>
      <c r="L75" s="5" t="s">
        <v>495</v>
      </c>
      <c r="N75" s="5" t="s">
        <v>497</v>
      </c>
      <c r="O75" s="5" t="s">
        <v>496</v>
      </c>
      <c r="P75" s="11"/>
      <c r="Q75" s="11"/>
      <c r="R75" s="5" t="s">
        <v>257</v>
      </c>
    </row>
    <row r="76" spans="1:18" ht="12.75">
      <c r="A76" s="1" t="str">
        <f t="shared" si="2"/>
        <v>20031213Santa </v>
      </c>
      <c r="B76" s="2" t="s">
        <v>20</v>
      </c>
      <c r="C76" s="7" t="str">
        <f t="shared" si="3"/>
        <v>1213</v>
      </c>
      <c r="D76" s="8" t="s">
        <v>210</v>
      </c>
      <c r="E76" s="3" t="s">
        <v>212</v>
      </c>
      <c r="F76" s="16" t="s">
        <v>216</v>
      </c>
      <c r="G76" s="16" t="s">
        <v>215</v>
      </c>
      <c r="H76" s="5" t="s">
        <v>175</v>
      </c>
      <c r="I76" s="5" t="s">
        <v>237</v>
      </c>
      <c r="J76" s="5" t="s">
        <v>176</v>
      </c>
      <c r="K76" s="5" t="s">
        <v>177</v>
      </c>
      <c r="L76" s="5" t="s">
        <v>179</v>
      </c>
      <c r="N76" s="5" t="s">
        <v>178</v>
      </c>
      <c r="O76" s="5" t="s">
        <v>180</v>
      </c>
      <c r="P76" s="11"/>
      <c r="Q76" s="11" t="s">
        <v>181</v>
      </c>
      <c r="R76" s="5" t="s">
        <v>257</v>
      </c>
    </row>
    <row r="77" spans="1:18" ht="12.75">
      <c r="A77" s="1" t="str">
        <f t="shared" si="2"/>
        <v>20031210East </v>
      </c>
      <c r="B77" s="2" t="s">
        <v>20</v>
      </c>
      <c r="C77" s="7" t="str">
        <f t="shared" si="3"/>
        <v>1210</v>
      </c>
      <c r="D77" s="8">
        <v>20031210</v>
      </c>
      <c r="E77" s="3" t="s">
        <v>294</v>
      </c>
      <c r="F77" s="16"/>
      <c r="G77" s="16"/>
      <c r="H77" s="5" t="s">
        <v>295</v>
      </c>
      <c r="I77" s="5" t="s">
        <v>296</v>
      </c>
      <c r="J77" s="5" t="s">
        <v>176</v>
      </c>
      <c r="K77" s="5" t="s">
        <v>298</v>
      </c>
      <c r="L77" s="5" t="s">
        <v>119</v>
      </c>
      <c r="N77" s="5" t="s">
        <v>429</v>
      </c>
      <c r="O77" s="5" t="s">
        <v>180</v>
      </c>
      <c r="P77" s="11" t="s">
        <v>182</v>
      </c>
      <c r="Q77" s="11" t="s">
        <v>181</v>
      </c>
      <c r="R77" s="5" t="s">
        <v>257</v>
      </c>
    </row>
    <row r="78" spans="1:18" ht="12.75">
      <c r="A78" s="1" t="str">
        <f>D78&amp;LEFT(I78,FIND(" ",I78))</f>
        <v>20041211SPRRHS </v>
      </c>
      <c r="B78" s="2" t="s">
        <v>4</v>
      </c>
      <c r="C78" s="7" t="str">
        <f>RIGHT(D78,4)</f>
        <v>1211</v>
      </c>
      <c r="D78" s="8">
        <v>20041211</v>
      </c>
      <c r="E78" s="3" t="s">
        <v>212</v>
      </c>
      <c r="F78" s="16" t="s">
        <v>216</v>
      </c>
      <c r="G78" s="16" t="s">
        <v>215</v>
      </c>
      <c r="H78" s="5" t="s">
        <v>431</v>
      </c>
      <c r="I78" s="5" t="s">
        <v>425</v>
      </c>
      <c r="J78" s="5" t="s">
        <v>426</v>
      </c>
      <c r="K78" s="5" t="s">
        <v>428</v>
      </c>
      <c r="L78" s="5" t="s">
        <v>472</v>
      </c>
      <c r="M78" s="6">
        <v>20</v>
      </c>
      <c r="N78" s="5" t="s">
        <v>427</v>
      </c>
      <c r="O78" s="5" t="s">
        <v>430</v>
      </c>
      <c r="P78" s="11" t="s">
        <v>182</v>
      </c>
      <c r="Q78" s="11" t="s">
        <v>181</v>
      </c>
      <c r="R78" s="5" t="s">
        <v>257</v>
      </c>
    </row>
    <row r="79" spans="1:18" ht="12.75">
      <c r="A79" s="1" t="str">
        <f t="shared" si="2"/>
        <v>20031214Rochester: </v>
      </c>
      <c r="B79" s="2" t="s">
        <v>20</v>
      </c>
      <c r="C79" s="7" t="str">
        <f t="shared" si="3"/>
        <v>1214</v>
      </c>
      <c r="D79" s="8">
        <v>20031214</v>
      </c>
      <c r="F79" s="9" t="s">
        <v>231</v>
      </c>
      <c r="G79" s="17"/>
      <c r="H79" s="5" t="s">
        <v>221</v>
      </c>
      <c r="I79" s="5" t="s">
        <v>225</v>
      </c>
      <c r="J79" s="5" t="s">
        <v>222</v>
      </c>
      <c r="K79" s="5" t="s">
        <v>223</v>
      </c>
      <c r="L79" s="5" t="s">
        <v>473</v>
      </c>
      <c r="O79" s="5" t="s">
        <v>224</v>
      </c>
      <c r="R79" s="5" t="s">
        <v>257</v>
      </c>
    </row>
    <row r="80" spans="1:18" ht="12.75">
      <c r="A80" s="1" t="str">
        <f t="shared" si="2"/>
        <v>20031220&lt;B&gt;Railway </v>
      </c>
      <c r="B80" s="2" t="s">
        <v>20</v>
      </c>
      <c r="C80" s="7" t="str">
        <f t="shared" si="3"/>
        <v>1220</v>
      </c>
      <c r="D80" s="8">
        <v>20031220</v>
      </c>
      <c r="E80" s="3" t="s">
        <v>212</v>
      </c>
      <c r="F80" s="16" t="s">
        <v>216</v>
      </c>
      <c r="G80" s="16" t="s">
        <v>215</v>
      </c>
      <c r="H80" s="5" t="s">
        <v>297</v>
      </c>
      <c r="I80" s="5" t="s">
        <v>301</v>
      </c>
      <c r="J80" s="5" t="s">
        <v>176</v>
      </c>
      <c r="K80" s="5" t="s">
        <v>300</v>
      </c>
      <c r="L80" s="5" t="s">
        <v>119</v>
      </c>
      <c r="N80" s="5" t="s">
        <v>299</v>
      </c>
      <c r="O80" s="5" t="s">
        <v>180</v>
      </c>
      <c r="P80" s="11" t="s">
        <v>182</v>
      </c>
      <c r="Q80" s="11" t="s">
        <v>181</v>
      </c>
      <c r="R80" s="5" t="s">
        <v>257</v>
      </c>
    </row>
    <row r="81" spans="4:11" ht="12.75">
      <c r="D81" s="8"/>
      <c r="K81" s="2"/>
    </row>
    <row r="82" ht="12.75">
      <c r="D82" s="8"/>
    </row>
    <row r="83" ht="12.75">
      <c r="D83" s="8"/>
    </row>
    <row r="84" ht="12.75">
      <c r="D84" s="8"/>
    </row>
    <row r="85" ht="12.75">
      <c r="D85" s="8"/>
    </row>
    <row r="86" ht="12.75">
      <c r="D86" s="8"/>
    </row>
    <row r="87" ht="12.75">
      <c r="D87" s="8"/>
    </row>
    <row r="88" ht="12.75">
      <c r="D88" s="8"/>
    </row>
    <row r="89" ht="12.75">
      <c r="D89" s="8"/>
    </row>
    <row r="90" ht="12.75">
      <c r="D90" s="8"/>
    </row>
    <row r="91" ht="12.75">
      <c r="D91" s="8"/>
    </row>
    <row r="92" ht="12.75">
      <c r="D92" s="8"/>
    </row>
    <row r="93" ht="12.75">
      <c r="D93" s="8"/>
    </row>
    <row r="94" ht="12.75">
      <c r="D94" s="8"/>
    </row>
    <row r="95" ht="12.75">
      <c r="D95" s="8"/>
    </row>
    <row r="96" ht="12.75">
      <c r="D96" s="8"/>
    </row>
    <row r="97" ht="12.75">
      <c r="D97" s="8"/>
    </row>
    <row r="98" ht="12.75">
      <c r="D98" s="8"/>
    </row>
  </sheetData>
  <hyperlinks>
    <hyperlink ref="Q13" r:id="rId1" display="http://www.massbayrre.org/"/>
    <hyperlink ref="Q18" r:id="rId2" display="http://www.ssmrc.org/"/>
    <hyperlink ref="P23" r:id="rId3" display="mailto:james.petrusek@verison.net"/>
    <hyperlink ref="Q26" r:id="rId4" display="http://trainweb.org/caperail/ccmrc/index.html"/>
    <hyperlink ref="Q48" r:id="rId5" display="http://www.gsmts.com/"/>
    <hyperlink ref="Q50" r:id="rId6" display="http://www.conwayscenic.com/"/>
    <hyperlink ref="Q53" r:id="rId7" display="http://www.nsmrc.org/"/>
    <hyperlink ref="P53" r:id="rId8" display="mailto:show@nsmrc.org"/>
    <hyperlink ref="Q55" r:id="rId9" display="http://www.ssmrc.org/"/>
    <hyperlink ref="G55" r:id="rId10" display="http://salisburypoint.tnsing.com/sp/locations/south_shore_directions.html"/>
    <hyperlink ref="Q80" r:id="rId11" display="http://salisburypoint.tnisng.com"/>
    <hyperlink ref="P80" r:id="rId12" display="info@tnsing.com"/>
    <hyperlink ref="G80" r:id="rId13" display="http://salisburypoint.tnsing.com/sp/locations/water_street_directions.html"/>
    <hyperlink ref="F80" r:id="rId14" display="http://salisburypoint.tnsing.com/sp/Images/locations/amesbury_map.jpg"/>
    <hyperlink ref="Q5" r:id="rId15" display="http://ocandfrrailroadmuseum.com"/>
    <hyperlink ref="F79" r:id="rId16" display="http://salisburypoint.tnsing.com/sp/Images/locations/rochester_oldrochJHS_map.jpg"/>
    <hyperlink ref="F4" r:id="rId17" display="http://salisburypoint.tnsing.com/sp/Images/locations/oldcolonyFrRM-BMCdurfee_map.jpg"/>
    <hyperlink ref="F6" r:id="rId18" display="http://salisburypoint.tnsing.com/sp/Images/locations/leominster_map.jpg"/>
    <hyperlink ref="F14" r:id="rId19" display="http://salisburypoint.tnsing.com/sp/Images/locations/dartmouth_allscale.jpg"/>
    <hyperlink ref="Q4" r:id="rId20" display="http://ocandfrrailwaymuseum.com"/>
    <hyperlink ref="P69" r:id="rId21" display="info@hubdiv.org"/>
    <hyperlink ref="Q11" r:id="rId22" display="http://www.mysticvalleyrs.org/"/>
    <hyperlink ref="Q12" r:id="rId23" display="http://www.amherstrail.org"/>
    <hyperlink ref="Q63" r:id="rId24" display="http://www.greenbergshows.com"/>
    <hyperlink ref="Q17" r:id="rId25" display="http://www.ssmrc.org/"/>
    <hyperlink ref="Q54" r:id="rId26" display="http://www.ssmrc.org/"/>
    <hyperlink ref="G54" r:id="rId27" display="http://salisburypoint.tnsing.com/sp/locations/south_shore_directions.html"/>
    <hyperlink ref="Q9" r:id="rId28" display="http://www.mysticvalleyrs.org/"/>
    <hyperlink ref="Q77" r:id="rId29" display="http://salisburypoint.tnisng.com"/>
    <hyperlink ref="P77" r:id="rId30" display="info@tnsing.com"/>
    <hyperlink ref="G76" r:id="rId31" display="http://salisburypoint.tnsing.com/sp/locations/water_street_directions.html"/>
    <hyperlink ref="F76" r:id="rId32" display="http://salisburypoint.tnsing.com/sp/Images/locations/amesbury_map.jpg"/>
    <hyperlink ref="G28" r:id="rId33" display="http://salisburypoint.tnsing.com/sp/locations/water_street_directions.html"/>
    <hyperlink ref="F28" r:id="rId34" display="http://salisburypoint.tnsing.com/sp/Images/locations/amesbury_map.jpg"/>
    <hyperlink ref="P28" r:id="rId35" display="info@tnsing.com"/>
    <hyperlink ref="Q28" r:id="rId36" display="your here"/>
    <hyperlink ref="G29" r:id="rId37" display="http://salisburypoint.tnsing.com/sp/locations/water_street_directions.html"/>
    <hyperlink ref="F29" r:id="rId38" display="http://salisburypoint.tnsing.com/sp/Images/locations/amesbury_map.jpg"/>
    <hyperlink ref="P29" r:id="rId39" display="info@tnsing.com"/>
    <hyperlink ref="Q29" r:id="rId40" display="your here"/>
    <hyperlink ref="Q52" r:id="rId41" display="http://www.nsmrc.org/"/>
    <hyperlink ref="P52" r:id="rId42" display="mailto:show@nsmrc.org"/>
    <hyperlink ref="P34" r:id="rId43" display="mailto:ashlandrrstation@yahoo.com"/>
    <hyperlink ref="G30" r:id="rId44" display="http://salisburypoint.tnsing.com/sp/locations/water_street_directions.html"/>
    <hyperlink ref="F30" r:id="rId45" display="http://salisburypoint.tnsing.com/sp/Images/locations/amesbury_map.jpg"/>
    <hyperlink ref="P32" r:id="rId46" display="office@ceraweb.org"/>
    <hyperlink ref="Q32" r:id="rId47" display="http://www.CT-trolley.org"/>
    <hyperlink ref="P31" r:id="rId48" display="jw@jwauctionco.com"/>
    <hyperlink ref="Q31" r:id="rId49" display="http://www.jwauctionco.com"/>
    <hyperlink ref="F32" r:id="rId50" display="http://www.ceraweb.org/t8.htm"/>
    <hyperlink ref="Q33" r:id="rId51" display="http://www.bigtrainoperator.com/2004"/>
    <hyperlink ref="P57" r:id="rId52" display="mailto:acast@ix.netcom.com"/>
    <hyperlink ref="Q47" r:id="rId53" display="http://www.gsmts.com/"/>
    <hyperlink ref="Q7" r:id="rId54" display="http://www.amherestrail.org/"/>
    <hyperlink ref="P35" r:id="rId55" display="mailto:ashlandrrstation@yahoo.com"/>
    <hyperlink ref="P36" r:id="rId56" display="mailto:tnunez@hartford-vt.org"/>
    <hyperlink ref="Q36" r:id="rId57" display="http://www.glorydaysoftherailroad.org/"/>
    <hyperlink ref="P42" r:id="rId58" display="info@clarkstradingpost.com"/>
    <hyperlink ref="Q49" r:id="rId59" display="http://www.conwayscenic.com/"/>
    <hyperlink ref="Q67" r:id="rId60" display="http://www.mysticvalleyrs.org/"/>
    <hyperlink ref="P78" r:id="rId61" display="info@tnsing.com"/>
    <hyperlink ref="Q78" r:id="rId62" display="http://salisburypoint.tnisng.com"/>
    <hyperlink ref="G78" r:id="rId63" display="http://salisburypoint.tnsing.com/sp/locations/water_street_directions.html"/>
    <hyperlink ref="F78" r:id="rId64" display="http://salisburypoint.tnsing.com/sp/Images/locations/amesbury_map.jpg"/>
    <hyperlink ref="G58" r:id="rId65" display="http://salisburypoint.tnsing.com/sp/locations/water_street_directions.html"/>
    <hyperlink ref="F58" r:id="rId66" display="http://salisburypoint.tnsing.com/sp/Images/locations/amesbury_map.jpg"/>
    <hyperlink ref="P58" r:id="rId67" display="info@tnsing.com"/>
    <hyperlink ref="Q58" r:id="rId68" display="your here"/>
    <hyperlink ref="P59" r:id="rId69" display="acastaline@alum.mit.edu"/>
    <hyperlink ref="Q60" r:id="rId70" display="http://www.boomers-rr.com"/>
    <hyperlink ref="P70" r:id="rId71" display="chooch@tnsing.com"/>
    <hyperlink ref="Q76" r:id="rId72" display="http://salisburypoint.tnisng.com"/>
    <hyperlink ref="Q10" r:id="rId73" display="http://www.mysticvalleyrs.org/"/>
    <hyperlink ref="Q72" r:id="rId74" display="http://www/mngrr.org"/>
  </hyperlinks>
  <printOptions/>
  <pageMargins left="0.75" right="0.75" top="1" bottom="1" header="0.5" footer="0.5"/>
  <pageSetup fitToHeight="10" fitToWidth="1" horizontalDpi="300" verticalDpi="300" orientation="landscape" scale="66" r:id="rId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Bryant</dc:creator>
  <cp:keywords/>
  <dc:description/>
  <cp:lastModifiedBy>Peter Bryant</cp:lastModifiedBy>
  <cp:lastPrinted>2003-11-09T22:41:09Z</cp:lastPrinted>
  <dcterms:created xsi:type="dcterms:W3CDTF">2003-10-19T01:58:52Z</dcterms:created>
  <dcterms:modified xsi:type="dcterms:W3CDTF">2004-11-13T18:50:05Z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